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035" windowHeight="11760"/>
  </bookViews>
  <sheets>
    <sheet name="Data" sheetId="1" r:id="rId1"/>
    <sheet name="CSV-ห้ามแก้ไข" sheetId="3" r:id="rId2"/>
  </sheets>
  <definedNames>
    <definedName name="data">Data!$B$14:$K$511</definedName>
    <definedName name="digit">Data!$O$10</definedName>
    <definedName name="Factor">Data!$M$11</definedName>
    <definedName name="formula">Data!$A$14:$A$511,Data!$M$14:$O$511</definedName>
    <definedName name="grade">Data!$B$2:$D$10</definedName>
    <definedName name="gradex">Data!$O$14:$O$511</definedName>
    <definedName name="pts">Data!$B$2:$B$10</definedName>
    <definedName name="RndFact">Data!$M$10</definedName>
    <definedName name="TotalN">Data!$E$11</definedName>
  </definedNames>
  <calcPr calcId="125725"/>
</workbook>
</file>

<file path=xl/calcChain.xml><?xml version="1.0" encoding="utf-8"?>
<calcChain xmlns="http://schemas.openxmlformats.org/spreadsheetml/2006/main">
  <c r="L15" i="1"/>
  <c r="M15"/>
  <c r="N15" s="1"/>
  <c r="O15"/>
  <c r="B2" i="3" s="1"/>
  <c r="L16" i="1"/>
  <c r="M16"/>
  <c r="N16" s="1"/>
  <c r="O16"/>
  <c r="L17"/>
  <c r="M17"/>
  <c r="N17" s="1"/>
  <c r="O17"/>
  <c r="L18"/>
  <c r="M18"/>
  <c r="N18" s="1"/>
  <c r="O18"/>
  <c r="L19"/>
  <c r="M19"/>
  <c r="N19" s="1"/>
  <c r="O19"/>
  <c r="L20"/>
  <c r="M20"/>
  <c r="N20" s="1"/>
  <c r="O20"/>
  <c r="L21"/>
  <c r="M21"/>
  <c r="N21" s="1"/>
  <c r="O21"/>
  <c r="L22"/>
  <c r="M22"/>
  <c r="N22" s="1"/>
  <c r="O22"/>
  <c r="B9" i="3" s="1"/>
  <c r="L23" i="1"/>
  <c r="M23"/>
  <c r="N23" s="1"/>
  <c r="O23"/>
  <c r="B10" i="3" s="1"/>
  <c r="L24" i="1"/>
  <c r="M24"/>
  <c r="N24" s="1"/>
  <c r="O24"/>
  <c r="L25"/>
  <c r="M25"/>
  <c r="N25" s="1"/>
  <c r="O25"/>
  <c r="L26"/>
  <c r="M26"/>
  <c r="N26" s="1"/>
  <c r="O26"/>
  <c r="L27"/>
  <c r="M27"/>
  <c r="N27" s="1"/>
  <c r="O27"/>
  <c r="L28"/>
  <c r="M28"/>
  <c r="N28" s="1"/>
  <c r="O28"/>
  <c r="L29"/>
  <c r="M29"/>
  <c r="N29" s="1"/>
  <c r="O29"/>
  <c r="L30"/>
  <c r="M30"/>
  <c r="N30" s="1"/>
  <c r="O30"/>
  <c r="L31"/>
  <c r="M31"/>
  <c r="N31" s="1"/>
  <c r="O31"/>
  <c r="B18" i="3" s="1"/>
  <c r="L32" i="1"/>
  <c r="M32"/>
  <c r="N32" s="1"/>
  <c r="O32"/>
  <c r="L33"/>
  <c r="M33"/>
  <c r="N33" s="1"/>
  <c r="O33"/>
  <c r="L34"/>
  <c r="M34"/>
  <c r="N34" s="1"/>
  <c r="O34"/>
  <c r="L35"/>
  <c r="M35"/>
  <c r="N35" s="1"/>
  <c r="O35"/>
  <c r="L36"/>
  <c r="M36"/>
  <c r="N36" s="1"/>
  <c r="O36"/>
  <c r="L37"/>
  <c r="M37"/>
  <c r="N37" s="1"/>
  <c r="O37"/>
  <c r="L38"/>
  <c r="M38"/>
  <c r="N38" s="1"/>
  <c r="O38"/>
  <c r="B25" i="3" s="1"/>
  <c r="L39" i="1"/>
  <c r="M39"/>
  <c r="N39" s="1"/>
  <c r="O39"/>
  <c r="B26" i="3" s="1"/>
  <c r="L40" i="1"/>
  <c r="M40"/>
  <c r="N40" s="1"/>
  <c r="O40"/>
  <c r="L41"/>
  <c r="M41"/>
  <c r="N41" s="1"/>
  <c r="O41"/>
  <c r="L42"/>
  <c r="M42"/>
  <c r="N42" s="1"/>
  <c r="O42"/>
  <c r="L43"/>
  <c r="M43"/>
  <c r="N43" s="1"/>
  <c r="O43"/>
  <c r="L44"/>
  <c r="M44"/>
  <c r="N44" s="1"/>
  <c r="O44"/>
  <c r="L45"/>
  <c r="M45"/>
  <c r="N45" s="1"/>
  <c r="O45"/>
  <c r="L46"/>
  <c r="M46"/>
  <c r="N46" s="1"/>
  <c r="O46"/>
  <c r="B33" i="3" s="1"/>
  <c r="L47" i="1"/>
  <c r="M47"/>
  <c r="N47" s="1"/>
  <c r="O47"/>
  <c r="B34" i="3" s="1"/>
  <c r="L48" i="1"/>
  <c r="M48"/>
  <c r="N48" s="1"/>
  <c r="O48"/>
  <c r="L49"/>
  <c r="M49"/>
  <c r="N49" s="1"/>
  <c r="O49"/>
  <c r="L50"/>
  <c r="M50"/>
  <c r="N50" s="1"/>
  <c r="O50"/>
  <c r="L51"/>
  <c r="M51"/>
  <c r="N51" s="1"/>
  <c r="O51"/>
  <c r="L52"/>
  <c r="M52"/>
  <c r="N52" s="1"/>
  <c r="O52"/>
  <c r="L53"/>
  <c r="M53"/>
  <c r="N53" s="1"/>
  <c r="O53"/>
  <c r="L54"/>
  <c r="M54"/>
  <c r="N54" s="1"/>
  <c r="O54"/>
  <c r="B41" i="3" s="1"/>
  <c r="L55" i="1"/>
  <c r="M55"/>
  <c r="N55" s="1"/>
  <c r="O55"/>
  <c r="B42" i="3" s="1"/>
  <c r="L56" i="1"/>
  <c r="M56"/>
  <c r="N56" s="1"/>
  <c r="O56"/>
  <c r="L57"/>
  <c r="M57"/>
  <c r="N57" s="1"/>
  <c r="O57"/>
  <c r="L58"/>
  <c r="M58"/>
  <c r="N58" s="1"/>
  <c r="O58"/>
  <c r="L59"/>
  <c r="M59"/>
  <c r="N59" s="1"/>
  <c r="O59"/>
  <c r="L60"/>
  <c r="M60"/>
  <c r="N60" s="1"/>
  <c r="O60"/>
  <c r="L61"/>
  <c r="M61"/>
  <c r="N61" s="1"/>
  <c r="O61"/>
  <c r="L62"/>
  <c r="M62"/>
  <c r="N62" s="1"/>
  <c r="O62"/>
  <c r="B49" i="3" s="1"/>
  <c r="L63" i="1"/>
  <c r="M63"/>
  <c r="N63" s="1"/>
  <c r="O63"/>
  <c r="B50" i="3" s="1"/>
  <c r="L64" i="1"/>
  <c r="M64"/>
  <c r="N64" s="1"/>
  <c r="O64"/>
  <c r="L65"/>
  <c r="M65"/>
  <c r="N65" s="1"/>
  <c r="O65"/>
  <c r="L66"/>
  <c r="M66"/>
  <c r="N66" s="1"/>
  <c r="O66"/>
  <c r="L67"/>
  <c r="M67"/>
  <c r="N67" s="1"/>
  <c r="O67"/>
  <c r="L68"/>
  <c r="M68"/>
  <c r="N68" s="1"/>
  <c r="O68"/>
  <c r="L69"/>
  <c r="M69"/>
  <c r="N69" s="1"/>
  <c r="O69"/>
  <c r="L70"/>
  <c r="M70"/>
  <c r="N70" s="1"/>
  <c r="O70"/>
  <c r="B57" i="3" s="1"/>
  <c r="L71" i="1"/>
  <c r="M71"/>
  <c r="N71" s="1"/>
  <c r="O71"/>
  <c r="B58" i="3" s="1"/>
  <c r="L72" i="1"/>
  <c r="M72"/>
  <c r="N72" s="1"/>
  <c r="O72"/>
  <c r="L73"/>
  <c r="M73"/>
  <c r="N73" s="1"/>
  <c r="O73"/>
  <c r="L74"/>
  <c r="M74"/>
  <c r="N74" s="1"/>
  <c r="O74"/>
  <c r="L75"/>
  <c r="M75"/>
  <c r="N75" s="1"/>
  <c r="O75"/>
  <c r="L76"/>
  <c r="M76"/>
  <c r="N76" s="1"/>
  <c r="O76"/>
  <c r="L77"/>
  <c r="M77"/>
  <c r="N77" s="1"/>
  <c r="O77"/>
  <c r="L78"/>
  <c r="M78"/>
  <c r="N78" s="1"/>
  <c r="O78"/>
  <c r="B65" i="3" s="1"/>
  <c r="L79" i="1"/>
  <c r="M79"/>
  <c r="N79" s="1"/>
  <c r="O79"/>
  <c r="B66" i="3" s="1"/>
  <c r="L80" i="1"/>
  <c r="M80"/>
  <c r="N80" s="1"/>
  <c r="O80"/>
  <c r="L81"/>
  <c r="M81"/>
  <c r="N81" s="1"/>
  <c r="O81"/>
  <c r="L82"/>
  <c r="M82"/>
  <c r="N82" s="1"/>
  <c r="O82"/>
  <c r="L83"/>
  <c r="M83"/>
  <c r="N83" s="1"/>
  <c r="O83"/>
  <c r="L84"/>
  <c r="M84"/>
  <c r="N84" s="1"/>
  <c r="O84"/>
  <c r="L85"/>
  <c r="M85"/>
  <c r="N85" s="1"/>
  <c r="O85"/>
  <c r="L86"/>
  <c r="M86"/>
  <c r="N86" s="1"/>
  <c r="O86"/>
  <c r="B73" i="3" s="1"/>
  <c r="L87" i="1"/>
  <c r="M87"/>
  <c r="N87" s="1"/>
  <c r="O87"/>
  <c r="B74" i="3" s="1"/>
  <c r="L88" i="1"/>
  <c r="M88"/>
  <c r="N88" s="1"/>
  <c r="O88"/>
  <c r="L89"/>
  <c r="M89"/>
  <c r="N89" s="1"/>
  <c r="O89"/>
  <c r="L90"/>
  <c r="M90"/>
  <c r="N90" s="1"/>
  <c r="O90"/>
  <c r="L91"/>
  <c r="M91"/>
  <c r="N91" s="1"/>
  <c r="O91"/>
  <c r="L92"/>
  <c r="M92"/>
  <c r="N92" s="1"/>
  <c r="O92"/>
  <c r="L93"/>
  <c r="M93"/>
  <c r="N93" s="1"/>
  <c r="O93"/>
  <c r="L94"/>
  <c r="M94"/>
  <c r="N94" s="1"/>
  <c r="O94"/>
  <c r="L95"/>
  <c r="M95"/>
  <c r="N95" s="1"/>
  <c r="O95"/>
  <c r="B82" i="3" s="1"/>
  <c r="L96" i="1"/>
  <c r="M96"/>
  <c r="N96" s="1"/>
  <c r="O96"/>
  <c r="L97"/>
  <c r="M97"/>
  <c r="N97" s="1"/>
  <c r="O97"/>
  <c r="L98"/>
  <c r="M98"/>
  <c r="N98" s="1"/>
  <c r="O98"/>
  <c r="L99"/>
  <c r="M99"/>
  <c r="N99" s="1"/>
  <c r="O99"/>
  <c r="L100"/>
  <c r="M100"/>
  <c r="N100" s="1"/>
  <c r="O100"/>
  <c r="L101"/>
  <c r="M101"/>
  <c r="N101" s="1"/>
  <c r="O101"/>
  <c r="L102"/>
  <c r="M102"/>
  <c r="N102" s="1"/>
  <c r="O102"/>
  <c r="B89" i="3" s="1"/>
  <c r="L103" i="1"/>
  <c r="M103"/>
  <c r="N103" s="1"/>
  <c r="O103"/>
  <c r="B90" i="3" s="1"/>
  <c r="L104" i="1"/>
  <c r="M104"/>
  <c r="N104" s="1"/>
  <c r="O104"/>
  <c r="L105"/>
  <c r="M105"/>
  <c r="N105" s="1"/>
  <c r="O105"/>
  <c r="L106"/>
  <c r="M106"/>
  <c r="N106" s="1"/>
  <c r="O106"/>
  <c r="L107"/>
  <c r="M107"/>
  <c r="N107" s="1"/>
  <c r="O107"/>
  <c r="L108"/>
  <c r="M108"/>
  <c r="N108" s="1"/>
  <c r="O108"/>
  <c r="L109"/>
  <c r="M109"/>
  <c r="N109" s="1"/>
  <c r="O109"/>
  <c r="L110"/>
  <c r="M110"/>
  <c r="N110" s="1"/>
  <c r="O110"/>
  <c r="B97" i="3" s="1"/>
  <c r="L111" i="1"/>
  <c r="M111"/>
  <c r="N111" s="1"/>
  <c r="O111"/>
  <c r="B98" i="3" s="1"/>
  <c r="L112" i="1"/>
  <c r="M112"/>
  <c r="N112" s="1"/>
  <c r="O112"/>
  <c r="L113"/>
  <c r="M113"/>
  <c r="N113" s="1"/>
  <c r="O113"/>
  <c r="L114"/>
  <c r="M114"/>
  <c r="N114" s="1"/>
  <c r="O114"/>
  <c r="L115"/>
  <c r="M115"/>
  <c r="N115" s="1"/>
  <c r="O115"/>
  <c r="L116"/>
  <c r="M116"/>
  <c r="N116" s="1"/>
  <c r="O116"/>
  <c r="L117"/>
  <c r="M117"/>
  <c r="N117" s="1"/>
  <c r="O117"/>
  <c r="L118"/>
  <c r="M118"/>
  <c r="N118" s="1"/>
  <c r="O118"/>
  <c r="B105" i="3" s="1"/>
  <c r="L119" i="1"/>
  <c r="M119"/>
  <c r="N119" s="1"/>
  <c r="O119"/>
  <c r="B106" i="3" s="1"/>
  <c r="L120" i="1"/>
  <c r="M120"/>
  <c r="N120" s="1"/>
  <c r="O120"/>
  <c r="L121"/>
  <c r="M121"/>
  <c r="N121" s="1"/>
  <c r="O121"/>
  <c r="L122"/>
  <c r="M122"/>
  <c r="N122" s="1"/>
  <c r="O122"/>
  <c r="L123"/>
  <c r="M123"/>
  <c r="N123" s="1"/>
  <c r="O123"/>
  <c r="L124"/>
  <c r="M124"/>
  <c r="N124" s="1"/>
  <c r="O124"/>
  <c r="L125"/>
  <c r="M125"/>
  <c r="N125" s="1"/>
  <c r="O125"/>
  <c r="L126"/>
  <c r="M126"/>
  <c r="N126" s="1"/>
  <c r="O126"/>
  <c r="B113" i="3" s="1"/>
  <c r="L127" i="1"/>
  <c r="M127"/>
  <c r="N127" s="1"/>
  <c r="O127"/>
  <c r="B114" i="3" s="1"/>
  <c r="L128" i="1"/>
  <c r="M128"/>
  <c r="N128" s="1"/>
  <c r="O128"/>
  <c r="L129"/>
  <c r="M129"/>
  <c r="N129" s="1"/>
  <c r="O129"/>
  <c r="L130"/>
  <c r="M130"/>
  <c r="N130" s="1"/>
  <c r="O130"/>
  <c r="L131"/>
  <c r="M131"/>
  <c r="N131" s="1"/>
  <c r="O131"/>
  <c r="L132"/>
  <c r="M132"/>
  <c r="N132" s="1"/>
  <c r="O132"/>
  <c r="L133"/>
  <c r="M133"/>
  <c r="N133" s="1"/>
  <c r="O133"/>
  <c r="L134"/>
  <c r="M134"/>
  <c r="N134" s="1"/>
  <c r="O134"/>
  <c r="B121" i="3" s="1"/>
  <c r="L135" i="1"/>
  <c r="M135"/>
  <c r="N135" s="1"/>
  <c r="O135"/>
  <c r="B122" i="3" s="1"/>
  <c r="L136" i="1"/>
  <c r="M136"/>
  <c r="N136" s="1"/>
  <c r="O136"/>
  <c r="L137"/>
  <c r="M137"/>
  <c r="N137" s="1"/>
  <c r="O137"/>
  <c r="L138"/>
  <c r="M138"/>
  <c r="N138" s="1"/>
  <c r="O138"/>
  <c r="L139"/>
  <c r="M139"/>
  <c r="N139" s="1"/>
  <c r="O139"/>
  <c r="L140"/>
  <c r="M140"/>
  <c r="N140" s="1"/>
  <c r="O140"/>
  <c r="L141"/>
  <c r="M141"/>
  <c r="N141" s="1"/>
  <c r="O141"/>
  <c r="L142"/>
  <c r="M142"/>
  <c r="N142" s="1"/>
  <c r="O142"/>
  <c r="B129" i="3" s="1"/>
  <c r="L143" i="1"/>
  <c r="M143"/>
  <c r="N143" s="1"/>
  <c r="O143"/>
  <c r="B130" i="3" s="1"/>
  <c r="L144" i="1"/>
  <c r="M144"/>
  <c r="N144" s="1"/>
  <c r="O144"/>
  <c r="L145"/>
  <c r="M145"/>
  <c r="N145" s="1"/>
  <c r="O145"/>
  <c r="L146"/>
  <c r="M146"/>
  <c r="N146" s="1"/>
  <c r="O146"/>
  <c r="L147"/>
  <c r="M147"/>
  <c r="N147" s="1"/>
  <c r="O147"/>
  <c r="L148"/>
  <c r="M148"/>
  <c r="N148" s="1"/>
  <c r="O148"/>
  <c r="L149"/>
  <c r="M149"/>
  <c r="N149" s="1"/>
  <c r="O149"/>
  <c r="L150"/>
  <c r="M150"/>
  <c r="N150" s="1"/>
  <c r="O150"/>
  <c r="B137" i="3" s="1"/>
  <c r="L151" i="1"/>
  <c r="M151"/>
  <c r="N151" s="1"/>
  <c r="O151"/>
  <c r="B138" i="3" s="1"/>
  <c r="L152" i="1"/>
  <c r="M152"/>
  <c r="N152" s="1"/>
  <c r="O152"/>
  <c r="L153"/>
  <c r="M153"/>
  <c r="N153" s="1"/>
  <c r="O153"/>
  <c r="L154"/>
  <c r="M154"/>
  <c r="N154" s="1"/>
  <c r="O154"/>
  <c r="L155"/>
  <c r="M155"/>
  <c r="N155" s="1"/>
  <c r="O155"/>
  <c r="L156"/>
  <c r="M156"/>
  <c r="N156" s="1"/>
  <c r="O156"/>
  <c r="L157"/>
  <c r="M157"/>
  <c r="N157" s="1"/>
  <c r="O157"/>
  <c r="L158"/>
  <c r="M158"/>
  <c r="N158" s="1"/>
  <c r="O158"/>
  <c r="L159"/>
  <c r="M159"/>
  <c r="N159" s="1"/>
  <c r="O159"/>
  <c r="B146" i="3" s="1"/>
  <c r="L160" i="1"/>
  <c r="M160"/>
  <c r="N160" s="1"/>
  <c r="O160"/>
  <c r="L161"/>
  <c r="M161"/>
  <c r="N161" s="1"/>
  <c r="O161"/>
  <c r="L162"/>
  <c r="M162"/>
  <c r="N162" s="1"/>
  <c r="O162"/>
  <c r="L163"/>
  <c r="M163"/>
  <c r="N163" s="1"/>
  <c r="O163"/>
  <c r="L164"/>
  <c r="M164"/>
  <c r="N164" s="1"/>
  <c r="O164"/>
  <c r="L165"/>
  <c r="M165"/>
  <c r="N165" s="1"/>
  <c r="O165"/>
  <c r="L166"/>
  <c r="M166"/>
  <c r="N166" s="1"/>
  <c r="O166"/>
  <c r="B153" i="3" s="1"/>
  <c r="L167" i="1"/>
  <c r="M167"/>
  <c r="N167" s="1"/>
  <c r="O167"/>
  <c r="B154" i="3" s="1"/>
  <c r="L168" i="1"/>
  <c r="M168"/>
  <c r="N168" s="1"/>
  <c r="O168"/>
  <c r="L169"/>
  <c r="M169"/>
  <c r="N169" s="1"/>
  <c r="O169"/>
  <c r="L170"/>
  <c r="M170"/>
  <c r="N170" s="1"/>
  <c r="O170"/>
  <c r="L171"/>
  <c r="M171"/>
  <c r="N171" s="1"/>
  <c r="O171"/>
  <c r="L172"/>
  <c r="M172"/>
  <c r="N172" s="1"/>
  <c r="O172"/>
  <c r="L173"/>
  <c r="M173"/>
  <c r="N173" s="1"/>
  <c r="O173"/>
  <c r="L174"/>
  <c r="M174"/>
  <c r="N174" s="1"/>
  <c r="O174"/>
  <c r="B161" i="3" s="1"/>
  <c r="L175" i="1"/>
  <c r="M175"/>
  <c r="N175" s="1"/>
  <c r="O175"/>
  <c r="B162" i="3" s="1"/>
  <c r="L176" i="1"/>
  <c r="M176"/>
  <c r="N176" s="1"/>
  <c r="O176"/>
  <c r="L177"/>
  <c r="M177"/>
  <c r="N177" s="1"/>
  <c r="O177"/>
  <c r="L178"/>
  <c r="M178"/>
  <c r="N178" s="1"/>
  <c r="O178"/>
  <c r="L179"/>
  <c r="M179"/>
  <c r="N179" s="1"/>
  <c r="O179"/>
  <c r="L180"/>
  <c r="M180"/>
  <c r="N180" s="1"/>
  <c r="O180"/>
  <c r="L181"/>
  <c r="M181"/>
  <c r="N181" s="1"/>
  <c r="O181"/>
  <c r="L182"/>
  <c r="M182"/>
  <c r="N182" s="1"/>
  <c r="O182"/>
  <c r="B169" i="3" s="1"/>
  <c r="L183" i="1"/>
  <c r="M183"/>
  <c r="N183" s="1"/>
  <c r="O183"/>
  <c r="B170" i="3" s="1"/>
  <c r="L184" i="1"/>
  <c r="M184"/>
  <c r="N184" s="1"/>
  <c r="O184"/>
  <c r="L185"/>
  <c r="M185"/>
  <c r="N185" s="1"/>
  <c r="O185"/>
  <c r="L186"/>
  <c r="M186"/>
  <c r="N186" s="1"/>
  <c r="O186"/>
  <c r="L187"/>
  <c r="M187"/>
  <c r="N187" s="1"/>
  <c r="O187"/>
  <c r="L188"/>
  <c r="M188"/>
  <c r="N188" s="1"/>
  <c r="O188"/>
  <c r="L189"/>
  <c r="M189"/>
  <c r="N189" s="1"/>
  <c r="O189"/>
  <c r="L190"/>
  <c r="M190"/>
  <c r="N190" s="1"/>
  <c r="O190"/>
  <c r="B177" i="3" s="1"/>
  <c r="L191" i="1"/>
  <c r="M191"/>
  <c r="N191" s="1"/>
  <c r="O191"/>
  <c r="B178" i="3" s="1"/>
  <c r="L192" i="1"/>
  <c r="M192"/>
  <c r="N192" s="1"/>
  <c r="O192"/>
  <c r="L193"/>
  <c r="M193"/>
  <c r="N193" s="1"/>
  <c r="O193"/>
  <c r="L194"/>
  <c r="M194"/>
  <c r="N194" s="1"/>
  <c r="O194"/>
  <c r="L195"/>
  <c r="M195"/>
  <c r="N195" s="1"/>
  <c r="O195"/>
  <c r="L196"/>
  <c r="M196"/>
  <c r="N196" s="1"/>
  <c r="O196"/>
  <c r="L197"/>
  <c r="M197"/>
  <c r="N197" s="1"/>
  <c r="O197"/>
  <c r="L198"/>
  <c r="M198"/>
  <c r="N198" s="1"/>
  <c r="O198"/>
  <c r="B185" i="3" s="1"/>
  <c r="L199" i="1"/>
  <c r="M199"/>
  <c r="N199" s="1"/>
  <c r="O199"/>
  <c r="B186" i="3" s="1"/>
  <c r="L200" i="1"/>
  <c r="M200"/>
  <c r="N200" s="1"/>
  <c r="O200"/>
  <c r="L201"/>
  <c r="M201"/>
  <c r="N201" s="1"/>
  <c r="O201"/>
  <c r="L202"/>
  <c r="M202"/>
  <c r="N202" s="1"/>
  <c r="O202"/>
  <c r="L203"/>
  <c r="M203"/>
  <c r="N203" s="1"/>
  <c r="O203"/>
  <c r="L204"/>
  <c r="M204"/>
  <c r="N204" s="1"/>
  <c r="O204"/>
  <c r="L205"/>
  <c r="M205"/>
  <c r="N205" s="1"/>
  <c r="O205"/>
  <c r="L206"/>
  <c r="M206"/>
  <c r="N206" s="1"/>
  <c r="O206"/>
  <c r="B193" i="3" s="1"/>
  <c r="L207" i="1"/>
  <c r="M207"/>
  <c r="N207" s="1"/>
  <c r="O207"/>
  <c r="B194" i="3" s="1"/>
  <c r="L208" i="1"/>
  <c r="M208"/>
  <c r="N208" s="1"/>
  <c r="O208"/>
  <c r="L209"/>
  <c r="M209"/>
  <c r="N209" s="1"/>
  <c r="O209"/>
  <c r="L210"/>
  <c r="M210"/>
  <c r="N210" s="1"/>
  <c r="O210"/>
  <c r="L211"/>
  <c r="M211"/>
  <c r="N211" s="1"/>
  <c r="O211"/>
  <c r="L212"/>
  <c r="M212"/>
  <c r="N212" s="1"/>
  <c r="O212"/>
  <c r="L213"/>
  <c r="M213"/>
  <c r="N213" s="1"/>
  <c r="O213"/>
  <c r="L214"/>
  <c r="M214"/>
  <c r="N214" s="1"/>
  <c r="O214"/>
  <c r="B201" i="3" s="1"/>
  <c r="L215" i="1"/>
  <c r="M215"/>
  <c r="N215" s="1"/>
  <c r="O215"/>
  <c r="B202" i="3" s="1"/>
  <c r="L216" i="1"/>
  <c r="M216"/>
  <c r="N216" s="1"/>
  <c r="O216"/>
  <c r="L217"/>
  <c r="M217"/>
  <c r="N217" s="1"/>
  <c r="O217"/>
  <c r="L218"/>
  <c r="M218"/>
  <c r="N218" s="1"/>
  <c r="O218"/>
  <c r="L219"/>
  <c r="M219"/>
  <c r="N219" s="1"/>
  <c r="O219"/>
  <c r="L220"/>
  <c r="M220"/>
  <c r="N220" s="1"/>
  <c r="O220"/>
  <c r="L221"/>
  <c r="M221"/>
  <c r="N221" s="1"/>
  <c r="O221"/>
  <c r="L222"/>
  <c r="M222"/>
  <c r="N222" s="1"/>
  <c r="O222"/>
  <c r="L223"/>
  <c r="M223"/>
  <c r="N223" s="1"/>
  <c r="O223"/>
  <c r="B210" i="3" s="1"/>
  <c r="L224" i="1"/>
  <c r="M224"/>
  <c r="N224" s="1"/>
  <c r="O224"/>
  <c r="L225"/>
  <c r="M225"/>
  <c r="N225" s="1"/>
  <c r="O225"/>
  <c r="L226"/>
  <c r="M226"/>
  <c r="N226" s="1"/>
  <c r="O226"/>
  <c r="L227"/>
  <c r="M227"/>
  <c r="N227" s="1"/>
  <c r="O227"/>
  <c r="L228"/>
  <c r="M228"/>
  <c r="N228" s="1"/>
  <c r="O228"/>
  <c r="L229"/>
  <c r="M229"/>
  <c r="N229" s="1"/>
  <c r="O229"/>
  <c r="L230"/>
  <c r="M230"/>
  <c r="N230" s="1"/>
  <c r="O230"/>
  <c r="B217" i="3" s="1"/>
  <c r="L231" i="1"/>
  <c r="M231"/>
  <c r="N231" s="1"/>
  <c r="O231"/>
  <c r="B218" i="3" s="1"/>
  <c r="L232" i="1"/>
  <c r="M232"/>
  <c r="N232" s="1"/>
  <c r="O232"/>
  <c r="L233"/>
  <c r="M233"/>
  <c r="N233" s="1"/>
  <c r="O233"/>
  <c r="L234"/>
  <c r="M234"/>
  <c r="N234" s="1"/>
  <c r="O234"/>
  <c r="L235"/>
  <c r="M235"/>
  <c r="N235" s="1"/>
  <c r="O235"/>
  <c r="L236"/>
  <c r="M236"/>
  <c r="N236" s="1"/>
  <c r="O236"/>
  <c r="L237"/>
  <c r="M237"/>
  <c r="N237" s="1"/>
  <c r="O237"/>
  <c r="L238"/>
  <c r="M238"/>
  <c r="N238" s="1"/>
  <c r="O238"/>
  <c r="B225" i="3" s="1"/>
  <c r="L239" i="1"/>
  <c r="M239"/>
  <c r="N239" s="1"/>
  <c r="O239"/>
  <c r="B226" i="3" s="1"/>
  <c r="L240" i="1"/>
  <c r="M240"/>
  <c r="N240" s="1"/>
  <c r="O240"/>
  <c r="L241"/>
  <c r="M241"/>
  <c r="N241" s="1"/>
  <c r="O241"/>
  <c r="L242"/>
  <c r="M242"/>
  <c r="N242" s="1"/>
  <c r="O242"/>
  <c r="L243"/>
  <c r="M243"/>
  <c r="N243" s="1"/>
  <c r="O243"/>
  <c r="L244"/>
  <c r="M244"/>
  <c r="N244" s="1"/>
  <c r="O244"/>
  <c r="L245"/>
  <c r="M245"/>
  <c r="N245" s="1"/>
  <c r="O245"/>
  <c r="L246"/>
  <c r="M246"/>
  <c r="N246" s="1"/>
  <c r="O246"/>
  <c r="B233" i="3" s="1"/>
  <c r="L247" i="1"/>
  <c r="M247"/>
  <c r="N247" s="1"/>
  <c r="O247"/>
  <c r="B234" i="3" s="1"/>
  <c r="L248" i="1"/>
  <c r="M248"/>
  <c r="N248" s="1"/>
  <c r="O248"/>
  <c r="L249"/>
  <c r="M249"/>
  <c r="N249" s="1"/>
  <c r="O249"/>
  <c r="L250"/>
  <c r="M250"/>
  <c r="N250" s="1"/>
  <c r="O250"/>
  <c r="L251"/>
  <c r="M251"/>
  <c r="N251" s="1"/>
  <c r="O251"/>
  <c r="L252"/>
  <c r="M252"/>
  <c r="N252" s="1"/>
  <c r="O252"/>
  <c r="L253"/>
  <c r="M253"/>
  <c r="N253" s="1"/>
  <c r="O253"/>
  <c r="L254"/>
  <c r="M254"/>
  <c r="N254" s="1"/>
  <c r="O254"/>
  <c r="B241" i="3" s="1"/>
  <c r="L255" i="1"/>
  <c r="M255"/>
  <c r="N255" s="1"/>
  <c r="O255"/>
  <c r="B242" i="3" s="1"/>
  <c r="L256" i="1"/>
  <c r="M256"/>
  <c r="N256" s="1"/>
  <c r="O256"/>
  <c r="L257"/>
  <c r="M257"/>
  <c r="N257" s="1"/>
  <c r="O257"/>
  <c r="L258"/>
  <c r="M258"/>
  <c r="N258" s="1"/>
  <c r="O258"/>
  <c r="L259"/>
  <c r="M259"/>
  <c r="N259" s="1"/>
  <c r="O259"/>
  <c r="L260"/>
  <c r="M260"/>
  <c r="N260" s="1"/>
  <c r="O260"/>
  <c r="L261"/>
  <c r="M261"/>
  <c r="N261" s="1"/>
  <c r="O261"/>
  <c r="L262"/>
  <c r="M262"/>
  <c r="N262" s="1"/>
  <c r="O262"/>
  <c r="B249" i="3" s="1"/>
  <c r="L263" i="1"/>
  <c r="M263"/>
  <c r="N263" s="1"/>
  <c r="O263"/>
  <c r="B250" i="3" s="1"/>
  <c r="L264" i="1"/>
  <c r="M264"/>
  <c r="N264" s="1"/>
  <c r="O264"/>
  <c r="L265"/>
  <c r="M265"/>
  <c r="N265" s="1"/>
  <c r="O265"/>
  <c r="L266"/>
  <c r="M266"/>
  <c r="N266" s="1"/>
  <c r="O266"/>
  <c r="L267"/>
  <c r="M267"/>
  <c r="N267" s="1"/>
  <c r="O267"/>
  <c r="L268"/>
  <c r="M268"/>
  <c r="N268" s="1"/>
  <c r="O268"/>
  <c r="L269"/>
  <c r="M269"/>
  <c r="N269" s="1"/>
  <c r="O269"/>
  <c r="L270"/>
  <c r="M270"/>
  <c r="N270" s="1"/>
  <c r="O270"/>
  <c r="B257" i="3" s="1"/>
  <c r="L271" i="1"/>
  <c r="M271"/>
  <c r="N271" s="1"/>
  <c r="O271"/>
  <c r="B258" i="3" s="1"/>
  <c r="L272" i="1"/>
  <c r="M272"/>
  <c r="N272" s="1"/>
  <c r="O272"/>
  <c r="L273"/>
  <c r="M273"/>
  <c r="N273" s="1"/>
  <c r="O273"/>
  <c r="L274"/>
  <c r="M274"/>
  <c r="N274" s="1"/>
  <c r="O274"/>
  <c r="L275"/>
  <c r="M275"/>
  <c r="N275" s="1"/>
  <c r="O275"/>
  <c r="L276"/>
  <c r="M276"/>
  <c r="N276" s="1"/>
  <c r="O276"/>
  <c r="L277"/>
  <c r="M277"/>
  <c r="N277" s="1"/>
  <c r="O277"/>
  <c r="L278"/>
  <c r="M278"/>
  <c r="N278" s="1"/>
  <c r="O278"/>
  <c r="B265" i="3" s="1"/>
  <c r="L279" i="1"/>
  <c r="M279"/>
  <c r="N279" s="1"/>
  <c r="O279"/>
  <c r="B266" i="3" s="1"/>
  <c r="L280" i="1"/>
  <c r="M280"/>
  <c r="N280" s="1"/>
  <c r="O280"/>
  <c r="L281"/>
  <c r="M281"/>
  <c r="N281" s="1"/>
  <c r="O281"/>
  <c r="L282"/>
  <c r="M282"/>
  <c r="N282" s="1"/>
  <c r="O282"/>
  <c r="L283"/>
  <c r="M283"/>
  <c r="N283" s="1"/>
  <c r="O283"/>
  <c r="L284"/>
  <c r="M284"/>
  <c r="N284" s="1"/>
  <c r="O284"/>
  <c r="L285"/>
  <c r="M285"/>
  <c r="N285" s="1"/>
  <c r="O285"/>
  <c r="L286"/>
  <c r="M286"/>
  <c r="N286" s="1"/>
  <c r="O286"/>
  <c r="L287"/>
  <c r="M287"/>
  <c r="N287" s="1"/>
  <c r="O287"/>
  <c r="B274" i="3" s="1"/>
  <c r="L288" i="1"/>
  <c r="M288"/>
  <c r="N288" s="1"/>
  <c r="O288"/>
  <c r="L289"/>
  <c r="M289"/>
  <c r="N289" s="1"/>
  <c r="O289"/>
  <c r="L290"/>
  <c r="M290"/>
  <c r="N290" s="1"/>
  <c r="O290"/>
  <c r="L291"/>
  <c r="M291"/>
  <c r="N291" s="1"/>
  <c r="O291"/>
  <c r="L292"/>
  <c r="M292"/>
  <c r="N292" s="1"/>
  <c r="O292"/>
  <c r="L293"/>
  <c r="M293"/>
  <c r="N293" s="1"/>
  <c r="O293"/>
  <c r="L294"/>
  <c r="M294"/>
  <c r="N294" s="1"/>
  <c r="O294"/>
  <c r="B281" i="3" s="1"/>
  <c r="L295" i="1"/>
  <c r="M295"/>
  <c r="N295" s="1"/>
  <c r="O295"/>
  <c r="B282" i="3" s="1"/>
  <c r="L296" i="1"/>
  <c r="M296"/>
  <c r="N296" s="1"/>
  <c r="O296"/>
  <c r="L297"/>
  <c r="M297"/>
  <c r="N297" s="1"/>
  <c r="O297"/>
  <c r="L298"/>
  <c r="M298"/>
  <c r="N298" s="1"/>
  <c r="O298"/>
  <c r="L299"/>
  <c r="M299"/>
  <c r="N299" s="1"/>
  <c r="O299"/>
  <c r="L300"/>
  <c r="M300"/>
  <c r="N300" s="1"/>
  <c r="O300"/>
  <c r="L301"/>
  <c r="M301"/>
  <c r="N301" s="1"/>
  <c r="O301"/>
  <c r="L302"/>
  <c r="M302"/>
  <c r="N302" s="1"/>
  <c r="O302"/>
  <c r="B289" i="3" s="1"/>
  <c r="L303" i="1"/>
  <c r="M303"/>
  <c r="N303" s="1"/>
  <c r="O303"/>
  <c r="B290" i="3" s="1"/>
  <c r="L304" i="1"/>
  <c r="M304"/>
  <c r="N304" s="1"/>
  <c r="O304"/>
  <c r="L305"/>
  <c r="M305"/>
  <c r="N305" s="1"/>
  <c r="O305"/>
  <c r="L306"/>
  <c r="M306"/>
  <c r="N306" s="1"/>
  <c r="O306"/>
  <c r="L307"/>
  <c r="M307"/>
  <c r="N307" s="1"/>
  <c r="O307"/>
  <c r="L308"/>
  <c r="M308"/>
  <c r="N308" s="1"/>
  <c r="O308"/>
  <c r="L309"/>
  <c r="M309"/>
  <c r="N309" s="1"/>
  <c r="O309"/>
  <c r="L310"/>
  <c r="M310"/>
  <c r="N310" s="1"/>
  <c r="O310"/>
  <c r="B297" i="3" s="1"/>
  <c r="L311" i="1"/>
  <c r="M311"/>
  <c r="N311" s="1"/>
  <c r="O311"/>
  <c r="B298" i="3" s="1"/>
  <c r="L312" i="1"/>
  <c r="M312"/>
  <c r="N312" s="1"/>
  <c r="O312"/>
  <c r="L313"/>
  <c r="M313"/>
  <c r="N313" s="1"/>
  <c r="O313"/>
  <c r="L314"/>
  <c r="M314"/>
  <c r="N314" s="1"/>
  <c r="O314"/>
  <c r="L315"/>
  <c r="M315"/>
  <c r="N315" s="1"/>
  <c r="O315"/>
  <c r="L316"/>
  <c r="M316"/>
  <c r="N316" s="1"/>
  <c r="O316"/>
  <c r="L317"/>
  <c r="M317"/>
  <c r="N317" s="1"/>
  <c r="O317"/>
  <c r="L318"/>
  <c r="M318"/>
  <c r="N318" s="1"/>
  <c r="O318"/>
  <c r="B305" i="3" s="1"/>
  <c r="L319" i="1"/>
  <c r="M319"/>
  <c r="N319" s="1"/>
  <c r="O319"/>
  <c r="B306" i="3" s="1"/>
  <c r="L320" i="1"/>
  <c r="M320"/>
  <c r="N320" s="1"/>
  <c r="O320"/>
  <c r="L321"/>
  <c r="M321"/>
  <c r="N321" s="1"/>
  <c r="O321"/>
  <c r="L322"/>
  <c r="M322"/>
  <c r="N322" s="1"/>
  <c r="O322"/>
  <c r="L323"/>
  <c r="M323"/>
  <c r="N323" s="1"/>
  <c r="O323"/>
  <c r="L324"/>
  <c r="M324"/>
  <c r="N324" s="1"/>
  <c r="O324"/>
  <c r="L325"/>
  <c r="M325"/>
  <c r="N325" s="1"/>
  <c r="O325"/>
  <c r="L326"/>
  <c r="M326"/>
  <c r="N326" s="1"/>
  <c r="O326"/>
  <c r="B313" i="3" s="1"/>
  <c r="L327" i="1"/>
  <c r="M327"/>
  <c r="N327" s="1"/>
  <c r="O327"/>
  <c r="B314" i="3" s="1"/>
  <c r="L328" i="1"/>
  <c r="M328"/>
  <c r="N328" s="1"/>
  <c r="O328"/>
  <c r="L329"/>
  <c r="M329"/>
  <c r="N329" s="1"/>
  <c r="O329"/>
  <c r="L330"/>
  <c r="M330"/>
  <c r="N330" s="1"/>
  <c r="O330"/>
  <c r="L331"/>
  <c r="M331"/>
  <c r="N331" s="1"/>
  <c r="O331"/>
  <c r="L332"/>
  <c r="M332"/>
  <c r="N332" s="1"/>
  <c r="O332"/>
  <c r="L333"/>
  <c r="M333"/>
  <c r="N333" s="1"/>
  <c r="O333"/>
  <c r="L334"/>
  <c r="M334"/>
  <c r="N334" s="1"/>
  <c r="O334"/>
  <c r="B321" i="3" s="1"/>
  <c r="L335" i="1"/>
  <c r="M335"/>
  <c r="N335" s="1"/>
  <c r="O335"/>
  <c r="B322" i="3" s="1"/>
  <c r="L336" i="1"/>
  <c r="M336"/>
  <c r="N336" s="1"/>
  <c r="O336"/>
  <c r="L337"/>
  <c r="M337"/>
  <c r="N337" s="1"/>
  <c r="O337"/>
  <c r="L338"/>
  <c r="M338"/>
  <c r="N338" s="1"/>
  <c r="O338"/>
  <c r="L339"/>
  <c r="M339"/>
  <c r="N339" s="1"/>
  <c r="O339"/>
  <c r="L340"/>
  <c r="M340"/>
  <c r="N340" s="1"/>
  <c r="O340"/>
  <c r="L341"/>
  <c r="M341"/>
  <c r="N341" s="1"/>
  <c r="O341"/>
  <c r="L342"/>
  <c r="M342"/>
  <c r="N342" s="1"/>
  <c r="O342"/>
  <c r="B329" i="3" s="1"/>
  <c r="L343" i="1"/>
  <c r="M343"/>
  <c r="N343" s="1"/>
  <c r="O343"/>
  <c r="B330" i="3" s="1"/>
  <c r="L344" i="1"/>
  <c r="M344"/>
  <c r="N344" s="1"/>
  <c r="O344"/>
  <c r="L345"/>
  <c r="M345"/>
  <c r="N345" s="1"/>
  <c r="O345"/>
  <c r="L346"/>
  <c r="M346"/>
  <c r="N346" s="1"/>
  <c r="O346"/>
  <c r="L347"/>
  <c r="M347"/>
  <c r="N347" s="1"/>
  <c r="O347"/>
  <c r="L348"/>
  <c r="M348"/>
  <c r="N348" s="1"/>
  <c r="O348"/>
  <c r="L349"/>
  <c r="M349"/>
  <c r="N349" s="1"/>
  <c r="O349"/>
  <c r="L350"/>
  <c r="M350"/>
  <c r="N350" s="1"/>
  <c r="O350"/>
  <c r="L351"/>
  <c r="M351"/>
  <c r="N351" s="1"/>
  <c r="O351"/>
  <c r="B338" i="3" s="1"/>
  <c r="L352" i="1"/>
  <c r="M352"/>
  <c r="N352" s="1"/>
  <c r="O352"/>
  <c r="L353"/>
  <c r="M353"/>
  <c r="N353" s="1"/>
  <c r="O353"/>
  <c r="L354"/>
  <c r="M354"/>
  <c r="N354" s="1"/>
  <c r="O354"/>
  <c r="L355"/>
  <c r="M355"/>
  <c r="N355" s="1"/>
  <c r="O355"/>
  <c r="L356"/>
  <c r="M356"/>
  <c r="N356" s="1"/>
  <c r="O356"/>
  <c r="L357"/>
  <c r="M357"/>
  <c r="N357" s="1"/>
  <c r="O357"/>
  <c r="L358"/>
  <c r="M358"/>
  <c r="N358" s="1"/>
  <c r="O358"/>
  <c r="B345" i="3" s="1"/>
  <c r="L359" i="1"/>
  <c r="M359"/>
  <c r="N359" s="1"/>
  <c r="O359"/>
  <c r="B346" i="3" s="1"/>
  <c r="L360" i="1"/>
  <c r="M360"/>
  <c r="N360" s="1"/>
  <c r="O360"/>
  <c r="L361"/>
  <c r="M361"/>
  <c r="N361" s="1"/>
  <c r="O361"/>
  <c r="L362"/>
  <c r="M362"/>
  <c r="N362" s="1"/>
  <c r="O362"/>
  <c r="L363"/>
  <c r="M363"/>
  <c r="N363" s="1"/>
  <c r="O363"/>
  <c r="L364"/>
  <c r="M364"/>
  <c r="N364" s="1"/>
  <c r="O364"/>
  <c r="L365"/>
  <c r="M365"/>
  <c r="N365" s="1"/>
  <c r="O365"/>
  <c r="L366"/>
  <c r="M366"/>
  <c r="N366" s="1"/>
  <c r="O366"/>
  <c r="B353" i="3" s="1"/>
  <c r="L367" i="1"/>
  <c r="M367"/>
  <c r="N367" s="1"/>
  <c r="O367"/>
  <c r="B354" i="3" s="1"/>
  <c r="L368" i="1"/>
  <c r="M368"/>
  <c r="N368" s="1"/>
  <c r="O368"/>
  <c r="L369"/>
  <c r="M369"/>
  <c r="N369" s="1"/>
  <c r="O369"/>
  <c r="L370"/>
  <c r="M370"/>
  <c r="N370" s="1"/>
  <c r="O370"/>
  <c r="L371"/>
  <c r="M371"/>
  <c r="N371" s="1"/>
  <c r="O371"/>
  <c r="L372"/>
  <c r="M372"/>
  <c r="N372" s="1"/>
  <c r="O372"/>
  <c r="L373"/>
  <c r="M373"/>
  <c r="N373" s="1"/>
  <c r="O373"/>
  <c r="L374"/>
  <c r="M374"/>
  <c r="N374" s="1"/>
  <c r="O374"/>
  <c r="B361" i="3" s="1"/>
  <c r="L375" i="1"/>
  <c r="M375"/>
  <c r="N375" s="1"/>
  <c r="O375"/>
  <c r="B362" i="3" s="1"/>
  <c r="L376" i="1"/>
  <c r="M376"/>
  <c r="N376" s="1"/>
  <c r="O376"/>
  <c r="L377"/>
  <c r="M377"/>
  <c r="N377" s="1"/>
  <c r="O377"/>
  <c r="L378"/>
  <c r="M378"/>
  <c r="N378" s="1"/>
  <c r="O378"/>
  <c r="L379"/>
  <c r="M379"/>
  <c r="N379" s="1"/>
  <c r="O379"/>
  <c r="L380"/>
  <c r="M380"/>
  <c r="N380" s="1"/>
  <c r="O380"/>
  <c r="L381"/>
  <c r="M381"/>
  <c r="N381" s="1"/>
  <c r="O381"/>
  <c r="L382"/>
  <c r="M382"/>
  <c r="N382" s="1"/>
  <c r="O382"/>
  <c r="B369" i="3" s="1"/>
  <c r="L383" i="1"/>
  <c r="M383"/>
  <c r="N383" s="1"/>
  <c r="O383"/>
  <c r="B370" i="3" s="1"/>
  <c r="L384" i="1"/>
  <c r="M384"/>
  <c r="N384" s="1"/>
  <c r="O384"/>
  <c r="L385"/>
  <c r="M385"/>
  <c r="N385" s="1"/>
  <c r="O385"/>
  <c r="L386"/>
  <c r="M386"/>
  <c r="N386" s="1"/>
  <c r="O386"/>
  <c r="L387"/>
  <c r="M387"/>
  <c r="N387" s="1"/>
  <c r="O387"/>
  <c r="L388"/>
  <c r="M388"/>
  <c r="N388" s="1"/>
  <c r="O388"/>
  <c r="L389"/>
  <c r="M389"/>
  <c r="N389" s="1"/>
  <c r="O389"/>
  <c r="L390"/>
  <c r="M390"/>
  <c r="N390" s="1"/>
  <c r="O390"/>
  <c r="B377" i="3" s="1"/>
  <c r="L391" i="1"/>
  <c r="M391"/>
  <c r="N391" s="1"/>
  <c r="O391"/>
  <c r="B378" i="3" s="1"/>
  <c r="L392" i="1"/>
  <c r="M392"/>
  <c r="N392" s="1"/>
  <c r="O392"/>
  <c r="L393"/>
  <c r="M393"/>
  <c r="N393" s="1"/>
  <c r="O393"/>
  <c r="L394"/>
  <c r="M394"/>
  <c r="N394" s="1"/>
  <c r="O394"/>
  <c r="L395"/>
  <c r="M395"/>
  <c r="N395" s="1"/>
  <c r="O395"/>
  <c r="L396"/>
  <c r="M396"/>
  <c r="N396" s="1"/>
  <c r="O396"/>
  <c r="L397"/>
  <c r="M397"/>
  <c r="N397" s="1"/>
  <c r="O397"/>
  <c r="L398"/>
  <c r="M398"/>
  <c r="N398" s="1"/>
  <c r="O398"/>
  <c r="B385" i="3" s="1"/>
  <c r="L399" i="1"/>
  <c r="M399"/>
  <c r="N399" s="1"/>
  <c r="O399"/>
  <c r="B386" i="3" s="1"/>
  <c r="L400" i="1"/>
  <c r="M400"/>
  <c r="N400" s="1"/>
  <c r="O400"/>
  <c r="L401"/>
  <c r="M401"/>
  <c r="N401" s="1"/>
  <c r="O401"/>
  <c r="L402"/>
  <c r="M402"/>
  <c r="N402" s="1"/>
  <c r="O402"/>
  <c r="L403"/>
  <c r="M403"/>
  <c r="N403" s="1"/>
  <c r="O403"/>
  <c r="L404"/>
  <c r="M404"/>
  <c r="N404" s="1"/>
  <c r="O404"/>
  <c r="L405"/>
  <c r="M405"/>
  <c r="N405" s="1"/>
  <c r="O405"/>
  <c r="L406"/>
  <c r="M406"/>
  <c r="N406" s="1"/>
  <c r="O406"/>
  <c r="B393" i="3" s="1"/>
  <c r="L407" i="1"/>
  <c r="M407"/>
  <c r="N407" s="1"/>
  <c r="O407"/>
  <c r="B394" i="3" s="1"/>
  <c r="L408" i="1"/>
  <c r="M408"/>
  <c r="N408" s="1"/>
  <c r="O408"/>
  <c r="L409"/>
  <c r="M409"/>
  <c r="N409" s="1"/>
  <c r="O409"/>
  <c r="L410"/>
  <c r="M410"/>
  <c r="N410" s="1"/>
  <c r="O410"/>
  <c r="L411"/>
  <c r="M411"/>
  <c r="N411" s="1"/>
  <c r="O411"/>
  <c r="L412"/>
  <c r="M412"/>
  <c r="N412" s="1"/>
  <c r="O412"/>
  <c r="L413"/>
  <c r="M413"/>
  <c r="N413" s="1"/>
  <c r="O413"/>
  <c r="L414"/>
  <c r="M414"/>
  <c r="N414" s="1"/>
  <c r="O414"/>
  <c r="L415"/>
  <c r="M415"/>
  <c r="N415" s="1"/>
  <c r="O415"/>
  <c r="B402" i="3" s="1"/>
  <c r="L416" i="1"/>
  <c r="M416"/>
  <c r="N416" s="1"/>
  <c r="O416"/>
  <c r="L417"/>
  <c r="M417"/>
  <c r="N417" s="1"/>
  <c r="O417"/>
  <c r="L418"/>
  <c r="M418"/>
  <c r="N418" s="1"/>
  <c r="O418"/>
  <c r="L419"/>
  <c r="M419"/>
  <c r="N419" s="1"/>
  <c r="O419"/>
  <c r="L420"/>
  <c r="M420"/>
  <c r="N420" s="1"/>
  <c r="O420"/>
  <c r="L421"/>
  <c r="M421"/>
  <c r="N421" s="1"/>
  <c r="O421"/>
  <c r="L422"/>
  <c r="M422"/>
  <c r="N422" s="1"/>
  <c r="O422"/>
  <c r="B409" i="3" s="1"/>
  <c r="L423" i="1"/>
  <c r="M423"/>
  <c r="N423" s="1"/>
  <c r="O423"/>
  <c r="B410" i="3" s="1"/>
  <c r="L424" i="1"/>
  <c r="M424"/>
  <c r="N424" s="1"/>
  <c r="O424"/>
  <c r="L425"/>
  <c r="M425"/>
  <c r="N425" s="1"/>
  <c r="O425"/>
  <c r="L426"/>
  <c r="M426"/>
  <c r="N426" s="1"/>
  <c r="O426"/>
  <c r="L427"/>
  <c r="M427"/>
  <c r="N427" s="1"/>
  <c r="O427"/>
  <c r="L428"/>
  <c r="M428"/>
  <c r="N428" s="1"/>
  <c r="O428"/>
  <c r="L429"/>
  <c r="M429"/>
  <c r="N429" s="1"/>
  <c r="O429"/>
  <c r="L430"/>
  <c r="M430"/>
  <c r="N430" s="1"/>
  <c r="O430"/>
  <c r="B417" i="3" s="1"/>
  <c r="L431" i="1"/>
  <c r="M431"/>
  <c r="N431" s="1"/>
  <c r="O431"/>
  <c r="B418" i="3" s="1"/>
  <c r="L432" i="1"/>
  <c r="M432"/>
  <c r="N432" s="1"/>
  <c r="O432"/>
  <c r="L433"/>
  <c r="M433"/>
  <c r="N433" s="1"/>
  <c r="O433"/>
  <c r="L434"/>
  <c r="M434"/>
  <c r="N434" s="1"/>
  <c r="O434"/>
  <c r="L435"/>
  <c r="M435"/>
  <c r="N435" s="1"/>
  <c r="O435"/>
  <c r="L436"/>
  <c r="M436"/>
  <c r="N436" s="1"/>
  <c r="O436"/>
  <c r="L437"/>
  <c r="M437"/>
  <c r="N437" s="1"/>
  <c r="O437"/>
  <c r="L438"/>
  <c r="M438"/>
  <c r="N438" s="1"/>
  <c r="O438"/>
  <c r="B425" i="3" s="1"/>
  <c r="L439" i="1"/>
  <c r="M439"/>
  <c r="N439" s="1"/>
  <c r="O439"/>
  <c r="B426" i="3" s="1"/>
  <c r="L440" i="1"/>
  <c r="M440"/>
  <c r="N440" s="1"/>
  <c r="O440"/>
  <c r="L441"/>
  <c r="M441"/>
  <c r="N441" s="1"/>
  <c r="O441"/>
  <c r="L442"/>
  <c r="M442"/>
  <c r="N442" s="1"/>
  <c r="O442"/>
  <c r="L443"/>
  <c r="M443"/>
  <c r="N443" s="1"/>
  <c r="O443"/>
  <c r="L444"/>
  <c r="M444"/>
  <c r="N444" s="1"/>
  <c r="O444"/>
  <c r="L445"/>
  <c r="M445"/>
  <c r="N445" s="1"/>
  <c r="O445"/>
  <c r="L446"/>
  <c r="M446"/>
  <c r="N446" s="1"/>
  <c r="O446"/>
  <c r="B433" i="3" s="1"/>
  <c r="L447" i="1"/>
  <c r="M447"/>
  <c r="N447" s="1"/>
  <c r="O447"/>
  <c r="B434" i="3" s="1"/>
  <c r="L448" i="1"/>
  <c r="M448"/>
  <c r="N448" s="1"/>
  <c r="O448"/>
  <c r="L449"/>
  <c r="M449"/>
  <c r="N449" s="1"/>
  <c r="O449"/>
  <c r="B436" i="3" s="1"/>
  <c r="L450" i="1"/>
  <c r="M450"/>
  <c r="N450" s="1"/>
  <c r="O450"/>
  <c r="B437" i="3" s="1"/>
  <c r="L451" i="1"/>
  <c r="M451"/>
  <c r="N451" s="1"/>
  <c r="O451"/>
  <c r="B438" i="3" s="1"/>
  <c r="L452" i="1"/>
  <c r="M452"/>
  <c r="N452" s="1"/>
  <c r="O452"/>
  <c r="B439" i="3" s="1"/>
  <c r="L453" i="1"/>
  <c r="M453"/>
  <c r="N453" s="1"/>
  <c r="O453"/>
  <c r="B440" i="3" s="1"/>
  <c r="L454" i="1"/>
  <c r="M454"/>
  <c r="N454" s="1"/>
  <c r="O454"/>
  <c r="B441" i="3" s="1"/>
  <c r="L455" i="1"/>
  <c r="M455"/>
  <c r="N455" s="1"/>
  <c r="O455"/>
  <c r="B442" i="3" s="1"/>
  <c r="L456" i="1"/>
  <c r="M456"/>
  <c r="N456" s="1"/>
  <c r="O456"/>
  <c r="B443" i="3" s="1"/>
  <c r="L457" i="1"/>
  <c r="M457"/>
  <c r="N457" s="1"/>
  <c r="O457"/>
  <c r="B444" i="3" s="1"/>
  <c r="L458" i="1"/>
  <c r="M458"/>
  <c r="N458" s="1"/>
  <c r="O458"/>
  <c r="B445" i="3" s="1"/>
  <c r="L459" i="1"/>
  <c r="M459"/>
  <c r="N459" s="1"/>
  <c r="O459"/>
  <c r="B446" i="3" s="1"/>
  <c r="L460" i="1"/>
  <c r="M460"/>
  <c r="N460" s="1"/>
  <c r="O460"/>
  <c r="B447" i="3" s="1"/>
  <c r="L461" i="1"/>
  <c r="M461"/>
  <c r="N461" s="1"/>
  <c r="O461"/>
  <c r="L462"/>
  <c r="M462"/>
  <c r="N462" s="1"/>
  <c r="O462"/>
  <c r="B449" i="3" s="1"/>
  <c r="L463" i="1"/>
  <c r="M463"/>
  <c r="N463" s="1"/>
  <c r="O463"/>
  <c r="B450" i="3" s="1"/>
  <c r="L464" i="1"/>
  <c r="M464"/>
  <c r="N464" s="1"/>
  <c r="O464"/>
  <c r="L465"/>
  <c r="M465"/>
  <c r="N465" s="1"/>
  <c r="O465"/>
  <c r="B452" i="3" s="1"/>
  <c r="L466" i="1"/>
  <c r="M466"/>
  <c r="N466" s="1"/>
  <c r="O466"/>
  <c r="B453" i="3" s="1"/>
  <c r="L467" i="1"/>
  <c r="M467"/>
  <c r="N467" s="1"/>
  <c r="O467"/>
  <c r="B454" i="3" s="1"/>
  <c r="L468" i="1"/>
  <c r="M468"/>
  <c r="N468" s="1"/>
  <c r="O468"/>
  <c r="B455" i="3" s="1"/>
  <c r="L469" i="1"/>
  <c r="M469"/>
  <c r="N469" s="1"/>
  <c r="O469"/>
  <c r="B456" i="3" s="1"/>
  <c r="L470" i="1"/>
  <c r="M470"/>
  <c r="N470" s="1"/>
  <c r="O470"/>
  <c r="B457" i="3" s="1"/>
  <c r="L471" i="1"/>
  <c r="M471"/>
  <c r="N471" s="1"/>
  <c r="O471"/>
  <c r="B458" i="3" s="1"/>
  <c r="L472" i="1"/>
  <c r="M472"/>
  <c r="N472" s="1"/>
  <c r="O472"/>
  <c r="L473"/>
  <c r="M473"/>
  <c r="N473" s="1"/>
  <c r="O473"/>
  <c r="B460" i="3" s="1"/>
  <c r="L474" i="1"/>
  <c r="M474"/>
  <c r="N474" s="1"/>
  <c r="O474"/>
  <c r="B461" i="3" s="1"/>
  <c r="L475" i="1"/>
  <c r="M475"/>
  <c r="N475" s="1"/>
  <c r="O475"/>
  <c r="B462" i="3" s="1"/>
  <c r="L476" i="1"/>
  <c r="M476"/>
  <c r="N476" s="1"/>
  <c r="O476"/>
  <c r="B463" i="3" s="1"/>
  <c r="L477" i="1"/>
  <c r="M477"/>
  <c r="N477" s="1"/>
  <c r="O477"/>
  <c r="L478"/>
  <c r="M478"/>
  <c r="N478" s="1"/>
  <c r="O478"/>
  <c r="B465" i="3" s="1"/>
  <c r="L479" i="1"/>
  <c r="M479"/>
  <c r="N479" s="1"/>
  <c r="O479"/>
  <c r="B466" i="3" s="1"/>
  <c r="L480" i="1"/>
  <c r="M480"/>
  <c r="N480" s="1"/>
  <c r="O480"/>
  <c r="L481"/>
  <c r="M481"/>
  <c r="N481" s="1"/>
  <c r="O481"/>
  <c r="B468" i="3" s="1"/>
  <c r="L482" i="1"/>
  <c r="M482"/>
  <c r="N482" s="1"/>
  <c r="O482"/>
  <c r="B469" i="3" s="1"/>
  <c r="L483" i="1"/>
  <c r="M483"/>
  <c r="N483" s="1"/>
  <c r="O483"/>
  <c r="B470" i="3" s="1"/>
  <c r="L484" i="1"/>
  <c r="M484"/>
  <c r="N484" s="1"/>
  <c r="O484"/>
  <c r="B471" i="3" s="1"/>
  <c r="L485" i="1"/>
  <c r="M485"/>
  <c r="N485" s="1"/>
  <c r="O485"/>
  <c r="B472" i="3" s="1"/>
  <c r="L486" i="1"/>
  <c r="M486"/>
  <c r="N486" s="1"/>
  <c r="O486"/>
  <c r="B473" i="3" s="1"/>
  <c r="L487" i="1"/>
  <c r="M487"/>
  <c r="N487" s="1"/>
  <c r="O487"/>
  <c r="L488"/>
  <c r="M488"/>
  <c r="N488" s="1"/>
  <c r="O488"/>
  <c r="L489"/>
  <c r="M489"/>
  <c r="N489" s="1"/>
  <c r="O489"/>
  <c r="L490"/>
  <c r="M490"/>
  <c r="N490" s="1"/>
  <c r="O490"/>
  <c r="L491"/>
  <c r="M491"/>
  <c r="N491" s="1"/>
  <c r="O491"/>
  <c r="L492"/>
  <c r="M492"/>
  <c r="N492" s="1"/>
  <c r="O492"/>
  <c r="L493"/>
  <c r="M493"/>
  <c r="N493" s="1"/>
  <c r="O493"/>
  <c r="L494"/>
  <c r="M494"/>
  <c r="N494" s="1"/>
  <c r="O494"/>
  <c r="L495"/>
  <c r="M495"/>
  <c r="N495" s="1"/>
  <c r="O495"/>
  <c r="L496"/>
  <c r="M496"/>
  <c r="N496" s="1"/>
  <c r="O496"/>
  <c r="L497"/>
  <c r="M497"/>
  <c r="N497" s="1"/>
  <c r="O497"/>
  <c r="L498"/>
  <c r="M498"/>
  <c r="N498" s="1"/>
  <c r="O498"/>
  <c r="L499"/>
  <c r="M499"/>
  <c r="N499" s="1"/>
  <c r="O499"/>
  <c r="L500"/>
  <c r="M500"/>
  <c r="N500" s="1"/>
  <c r="O500"/>
  <c r="L501"/>
  <c r="M501"/>
  <c r="N501" s="1"/>
  <c r="O501"/>
  <c r="B477" i="3" s="1"/>
  <c r="L502" i="1"/>
  <c r="M502"/>
  <c r="N502" s="1"/>
  <c r="O502"/>
  <c r="B478" i="3" s="1"/>
  <c r="L503" i="1"/>
  <c r="M503"/>
  <c r="N503" s="1"/>
  <c r="O503"/>
  <c r="B479" i="3" s="1"/>
  <c r="L504" i="1"/>
  <c r="M504"/>
  <c r="N504" s="1"/>
  <c r="O504"/>
  <c r="L505"/>
  <c r="M505"/>
  <c r="N505" s="1"/>
  <c r="O505"/>
  <c r="L506"/>
  <c r="M506"/>
  <c r="N506" s="1"/>
  <c r="O506"/>
  <c r="L507"/>
  <c r="M507"/>
  <c r="N507" s="1"/>
  <c r="O507"/>
  <c r="L508"/>
  <c r="M508"/>
  <c r="N508" s="1"/>
  <c r="O508"/>
  <c r="L509"/>
  <c r="M509"/>
  <c r="N509" s="1"/>
  <c r="O509"/>
  <c r="B485" i="3" s="1"/>
  <c r="L510" i="1"/>
  <c r="M510"/>
  <c r="N510" s="1"/>
  <c r="O510"/>
  <c r="B486" i="3" s="1"/>
  <c r="L511" i="1"/>
  <c r="M511"/>
  <c r="N511" s="1"/>
  <c r="O511"/>
  <c r="B487" i="3" s="1"/>
  <c r="B448"/>
  <c r="B464"/>
  <c r="L13" i="1"/>
  <c r="M11" s="1"/>
  <c r="M14" s="1"/>
  <c r="N14" s="1"/>
  <c r="O14" s="1"/>
  <c r="L14"/>
  <c r="E12"/>
  <c r="C5"/>
  <c r="C6"/>
  <c r="C7"/>
  <c r="C8"/>
  <c r="C9"/>
  <c r="C4"/>
  <c r="C10"/>
  <c r="C3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2" i="3"/>
  <c r="A3"/>
  <c r="B3"/>
  <c r="A4"/>
  <c r="B4"/>
  <c r="A5"/>
  <c r="B5"/>
  <c r="A6"/>
  <c r="B6"/>
  <c r="A7"/>
  <c r="B7"/>
  <c r="A8"/>
  <c r="B8"/>
  <c r="A9"/>
  <c r="A10"/>
  <c r="A11"/>
  <c r="B11"/>
  <c r="A12"/>
  <c r="B12"/>
  <c r="A13"/>
  <c r="B13"/>
  <c r="A14"/>
  <c r="B14"/>
  <c r="A15"/>
  <c r="B15"/>
  <c r="A16"/>
  <c r="B16"/>
  <c r="A17"/>
  <c r="B17"/>
  <c r="A18"/>
  <c r="A19"/>
  <c r="B19"/>
  <c r="A20"/>
  <c r="B20"/>
  <c r="A21"/>
  <c r="B21"/>
  <c r="A22"/>
  <c r="B22"/>
  <c r="A23"/>
  <c r="B23"/>
  <c r="A24"/>
  <c r="B24"/>
  <c r="A25"/>
  <c r="A26"/>
  <c r="A27"/>
  <c r="B27"/>
  <c r="A28"/>
  <c r="B28"/>
  <c r="A29"/>
  <c r="B29"/>
  <c r="A30"/>
  <c r="B30"/>
  <c r="A31"/>
  <c r="B31"/>
  <c r="A32"/>
  <c r="B32"/>
  <c r="A33"/>
  <c r="A34"/>
  <c r="A35"/>
  <c r="B35"/>
  <c r="A36"/>
  <c r="B36"/>
  <c r="A37"/>
  <c r="B37"/>
  <c r="A38"/>
  <c r="B38"/>
  <c r="A39"/>
  <c r="B39"/>
  <c r="A40"/>
  <c r="B40"/>
  <c r="A41"/>
  <c r="A42"/>
  <c r="A43"/>
  <c r="B43"/>
  <c r="A44"/>
  <c r="B44"/>
  <c r="A45"/>
  <c r="B45"/>
  <c r="A46"/>
  <c r="B46"/>
  <c r="A47"/>
  <c r="B47"/>
  <c r="A48"/>
  <c r="B48"/>
  <c r="A49"/>
  <c r="A50"/>
  <c r="A51"/>
  <c r="B51"/>
  <c r="A52"/>
  <c r="B52"/>
  <c r="A53"/>
  <c r="B53"/>
  <c r="A54"/>
  <c r="B54"/>
  <c r="A55"/>
  <c r="B55"/>
  <c r="A56"/>
  <c r="B56"/>
  <c r="A57"/>
  <c r="A58"/>
  <c r="A59"/>
  <c r="B59"/>
  <c r="A60"/>
  <c r="B60"/>
  <c r="A61"/>
  <c r="B61"/>
  <c r="A62"/>
  <c r="B62"/>
  <c r="A63"/>
  <c r="B63"/>
  <c r="A64"/>
  <c r="B64"/>
  <c r="A65"/>
  <c r="A66"/>
  <c r="A67"/>
  <c r="B67"/>
  <c r="A68"/>
  <c r="B68"/>
  <c r="A69"/>
  <c r="B69"/>
  <c r="A70"/>
  <c r="B70"/>
  <c r="A71"/>
  <c r="B71"/>
  <c r="A72"/>
  <c r="B72"/>
  <c r="A73"/>
  <c r="A74"/>
  <c r="A75"/>
  <c r="B75"/>
  <c r="A76"/>
  <c r="B76"/>
  <c r="A77"/>
  <c r="B77"/>
  <c r="A78"/>
  <c r="B78"/>
  <c r="A79"/>
  <c r="B79"/>
  <c r="A80"/>
  <c r="B80"/>
  <c r="A81"/>
  <c r="B81"/>
  <c r="A82"/>
  <c r="A83"/>
  <c r="B83"/>
  <c r="A84"/>
  <c r="B84"/>
  <c r="A85"/>
  <c r="B85"/>
  <c r="A86"/>
  <c r="B86"/>
  <c r="A87"/>
  <c r="B87"/>
  <c r="A88"/>
  <c r="B88"/>
  <c r="A89"/>
  <c r="A90"/>
  <c r="A91"/>
  <c r="B91"/>
  <c r="A92"/>
  <c r="B92"/>
  <c r="A93"/>
  <c r="B93"/>
  <c r="A94"/>
  <c r="B94"/>
  <c r="A95"/>
  <c r="B95"/>
  <c r="A96"/>
  <c r="B96"/>
  <c r="A97"/>
  <c r="A98"/>
  <c r="A99"/>
  <c r="B99"/>
  <c r="A100"/>
  <c r="B100"/>
  <c r="A101"/>
  <c r="B101"/>
  <c r="A102"/>
  <c r="B102"/>
  <c r="A103"/>
  <c r="B103"/>
  <c r="A104"/>
  <c r="B104"/>
  <c r="A105"/>
  <c r="A106"/>
  <c r="A107"/>
  <c r="B107"/>
  <c r="A108"/>
  <c r="B108"/>
  <c r="A109"/>
  <c r="B109"/>
  <c r="A110"/>
  <c r="B110"/>
  <c r="A111"/>
  <c r="B111"/>
  <c r="A112"/>
  <c r="B112"/>
  <c r="A113"/>
  <c r="A114"/>
  <c r="A115"/>
  <c r="B115"/>
  <c r="A116"/>
  <c r="B116"/>
  <c r="A117"/>
  <c r="B117"/>
  <c r="A118"/>
  <c r="B118"/>
  <c r="A119"/>
  <c r="B119"/>
  <c r="A120"/>
  <c r="B120"/>
  <c r="A121"/>
  <c r="A122"/>
  <c r="A123"/>
  <c r="B123"/>
  <c r="A124"/>
  <c r="B124"/>
  <c r="A125"/>
  <c r="B125"/>
  <c r="A126"/>
  <c r="B126"/>
  <c r="A127"/>
  <c r="B127"/>
  <c r="A128"/>
  <c r="B128"/>
  <c r="A129"/>
  <c r="A130"/>
  <c r="A131"/>
  <c r="B131"/>
  <c r="A132"/>
  <c r="B132"/>
  <c r="A133"/>
  <c r="B133"/>
  <c r="A134"/>
  <c r="B134"/>
  <c r="A135"/>
  <c r="B135"/>
  <c r="A136"/>
  <c r="B136"/>
  <c r="A137"/>
  <c r="A138"/>
  <c r="A139"/>
  <c r="B139"/>
  <c r="A140"/>
  <c r="B140"/>
  <c r="A141"/>
  <c r="B141"/>
  <c r="A142"/>
  <c r="B142"/>
  <c r="A143"/>
  <c r="B143"/>
  <c r="A144"/>
  <c r="B144"/>
  <c r="A145"/>
  <c r="B145"/>
  <c r="A146"/>
  <c r="A147"/>
  <c r="B147"/>
  <c r="A148"/>
  <c r="B148"/>
  <c r="A149"/>
  <c r="B149"/>
  <c r="A150"/>
  <c r="B150"/>
  <c r="A151"/>
  <c r="B151"/>
  <c r="A152"/>
  <c r="B152"/>
  <c r="A153"/>
  <c r="A154"/>
  <c r="A155"/>
  <c r="B155"/>
  <c r="A156"/>
  <c r="B156"/>
  <c r="A157"/>
  <c r="B157"/>
  <c r="A158"/>
  <c r="B158"/>
  <c r="A159"/>
  <c r="B159"/>
  <c r="A160"/>
  <c r="B160"/>
  <c r="A161"/>
  <c r="A162"/>
  <c r="A163"/>
  <c r="B163"/>
  <c r="A164"/>
  <c r="B164"/>
  <c r="A165"/>
  <c r="B165"/>
  <c r="A166"/>
  <c r="B166"/>
  <c r="A167"/>
  <c r="B167"/>
  <c r="A168"/>
  <c r="B168"/>
  <c r="A169"/>
  <c r="A170"/>
  <c r="A171"/>
  <c r="B171"/>
  <c r="A172"/>
  <c r="B172"/>
  <c r="A173"/>
  <c r="B173"/>
  <c r="A174"/>
  <c r="B174"/>
  <c r="A175"/>
  <c r="B175"/>
  <c r="A176"/>
  <c r="B176"/>
  <c r="A177"/>
  <c r="A178"/>
  <c r="A179"/>
  <c r="B179"/>
  <c r="A180"/>
  <c r="B180"/>
  <c r="A181"/>
  <c r="B181"/>
  <c r="A182"/>
  <c r="B182"/>
  <c r="A183"/>
  <c r="B183"/>
  <c r="A184"/>
  <c r="B184"/>
  <c r="A185"/>
  <c r="A186"/>
  <c r="A187"/>
  <c r="B187"/>
  <c r="A188"/>
  <c r="B188"/>
  <c r="A189"/>
  <c r="B189"/>
  <c r="A190"/>
  <c r="B190"/>
  <c r="A191"/>
  <c r="B191"/>
  <c r="A192"/>
  <c r="B192"/>
  <c r="A193"/>
  <c r="A194"/>
  <c r="A195"/>
  <c r="B195"/>
  <c r="A196"/>
  <c r="B196"/>
  <c r="A197"/>
  <c r="B197"/>
  <c r="A198"/>
  <c r="B198"/>
  <c r="A199"/>
  <c r="B199"/>
  <c r="A200"/>
  <c r="B200"/>
  <c r="A201"/>
  <c r="A202"/>
  <c r="A203"/>
  <c r="B203"/>
  <c r="A204"/>
  <c r="B204"/>
  <c r="A205"/>
  <c r="B205"/>
  <c r="A206"/>
  <c r="B206"/>
  <c r="A207"/>
  <c r="B207"/>
  <c r="A208"/>
  <c r="B208"/>
  <c r="A209"/>
  <c r="B209"/>
  <c r="A210"/>
  <c r="A211"/>
  <c r="B211"/>
  <c r="A212"/>
  <c r="B212"/>
  <c r="A213"/>
  <c r="B213"/>
  <c r="A214"/>
  <c r="B214"/>
  <c r="A215"/>
  <c r="B215"/>
  <c r="A216"/>
  <c r="B216"/>
  <c r="A217"/>
  <c r="A218"/>
  <c r="A219"/>
  <c r="B219"/>
  <c r="A220"/>
  <c r="B220"/>
  <c r="A221"/>
  <c r="B221"/>
  <c r="A222"/>
  <c r="B222"/>
  <c r="A223"/>
  <c r="B223"/>
  <c r="A224"/>
  <c r="B224"/>
  <c r="A225"/>
  <c r="A226"/>
  <c r="A227"/>
  <c r="B227"/>
  <c r="A228"/>
  <c r="B228"/>
  <c r="A229"/>
  <c r="B229"/>
  <c r="A230"/>
  <c r="B230"/>
  <c r="A231"/>
  <c r="B231"/>
  <c r="A232"/>
  <c r="B232"/>
  <c r="A233"/>
  <c r="A234"/>
  <c r="A235"/>
  <c r="B235"/>
  <c r="A236"/>
  <c r="B236"/>
  <c r="A237"/>
  <c r="B237"/>
  <c r="A238"/>
  <c r="B238"/>
  <c r="A239"/>
  <c r="B239"/>
  <c r="A240"/>
  <c r="B240"/>
  <c r="A241"/>
  <c r="A242"/>
  <c r="A243"/>
  <c r="B243"/>
  <c r="A244"/>
  <c r="B244"/>
  <c r="A245"/>
  <c r="B245"/>
  <c r="A246"/>
  <c r="B246"/>
  <c r="A247"/>
  <c r="B247"/>
  <c r="A248"/>
  <c r="B248"/>
  <c r="A249"/>
  <c r="A250"/>
  <c r="A251"/>
  <c r="B251"/>
  <c r="A252"/>
  <c r="B252"/>
  <c r="A253"/>
  <c r="B253"/>
  <c r="A254"/>
  <c r="B254"/>
  <c r="A255"/>
  <c r="B255"/>
  <c r="A256"/>
  <c r="B256"/>
  <c r="A257"/>
  <c r="A258"/>
  <c r="A259"/>
  <c r="B259"/>
  <c r="A260"/>
  <c r="B260"/>
  <c r="A261"/>
  <c r="B261"/>
  <c r="A262"/>
  <c r="B262"/>
  <c r="A263"/>
  <c r="B263"/>
  <c r="A264"/>
  <c r="B264"/>
  <c r="A265"/>
  <c r="A266"/>
  <c r="A267"/>
  <c r="B267"/>
  <c r="A268"/>
  <c r="B268"/>
  <c r="A269"/>
  <c r="B269"/>
  <c r="A270"/>
  <c r="B270"/>
  <c r="A271"/>
  <c r="B271"/>
  <c r="A272"/>
  <c r="B272"/>
  <c r="A273"/>
  <c r="B273"/>
  <c r="A274"/>
  <c r="A275"/>
  <c r="B275"/>
  <c r="A276"/>
  <c r="B276"/>
  <c r="A277"/>
  <c r="B277"/>
  <c r="A278"/>
  <c r="B278"/>
  <c r="A279"/>
  <c r="B279"/>
  <c r="A280"/>
  <c r="B280"/>
  <c r="A281"/>
  <c r="A282"/>
  <c r="A283"/>
  <c r="B283"/>
  <c r="A284"/>
  <c r="B284"/>
  <c r="A285"/>
  <c r="B285"/>
  <c r="A286"/>
  <c r="B286"/>
  <c r="A287"/>
  <c r="B287"/>
  <c r="A288"/>
  <c r="B288"/>
  <c r="A289"/>
  <c r="A290"/>
  <c r="A291"/>
  <c r="B291"/>
  <c r="A292"/>
  <c r="B292"/>
  <c r="A293"/>
  <c r="B293"/>
  <c r="A294"/>
  <c r="B294"/>
  <c r="A295"/>
  <c r="B295"/>
  <c r="A296"/>
  <c r="B296"/>
  <c r="A297"/>
  <c r="A298"/>
  <c r="A299"/>
  <c r="B299"/>
  <c r="A300"/>
  <c r="B300"/>
  <c r="A301"/>
  <c r="B301"/>
  <c r="A302"/>
  <c r="B302"/>
  <c r="A303"/>
  <c r="B303"/>
  <c r="A304"/>
  <c r="B304"/>
  <c r="A305"/>
  <c r="A306"/>
  <c r="A307"/>
  <c r="B307"/>
  <c r="A308"/>
  <c r="B308"/>
  <c r="A309"/>
  <c r="B309"/>
  <c r="A310"/>
  <c r="B310"/>
  <c r="A311"/>
  <c r="B311"/>
  <c r="A312"/>
  <c r="B312"/>
  <c r="A313"/>
  <c r="A314"/>
  <c r="A315"/>
  <c r="B315"/>
  <c r="A316"/>
  <c r="B316"/>
  <c r="A317"/>
  <c r="B317"/>
  <c r="A318"/>
  <c r="B318"/>
  <c r="A319"/>
  <c r="B319"/>
  <c r="A320"/>
  <c r="B320"/>
  <c r="A321"/>
  <c r="A322"/>
  <c r="A323"/>
  <c r="B323"/>
  <c r="A324"/>
  <c r="B324"/>
  <c r="A325"/>
  <c r="B325"/>
  <c r="A326"/>
  <c r="B326"/>
  <c r="A327"/>
  <c r="B327"/>
  <c r="A328"/>
  <c r="B328"/>
  <c r="A329"/>
  <c r="A330"/>
  <c r="A331"/>
  <c r="B331"/>
  <c r="A332"/>
  <c r="B332"/>
  <c r="A333"/>
  <c r="B333"/>
  <c r="A334"/>
  <c r="B334"/>
  <c r="A335"/>
  <c r="B335"/>
  <c r="A336"/>
  <c r="B336"/>
  <c r="A337"/>
  <c r="B337"/>
  <c r="A338"/>
  <c r="A339"/>
  <c r="B339"/>
  <c r="A340"/>
  <c r="B340"/>
  <c r="A341"/>
  <c r="B341"/>
  <c r="A342"/>
  <c r="B342"/>
  <c r="A343"/>
  <c r="B343"/>
  <c r="A344"/>
  <c r="B344"/>
  <c r="A345"/>
  <c r="A346"/>
  <c r="A347"/>
  <c r="B347"/>
  <c r="A348"/>
  <c r="B348"/>
  <c r="A349"/>
  <c r="B349"/>
  <c r="A350"/>
  <c r="B350"/>
  <c r="A351"/>
  <c r="B351"/>
  <c r="A352"/>
  <c r="B352"/>
  <c r="A353"/>
  <c r="A354"/>
  <c r="A355"/>
  <c r="B355"/>
  <c r="A356"/>
  <c r="B356"/>
  <c r="A357"/>
  <c r="B357"/>
  <c r="A358"/>
  <c r="B358"/>
  <c r="A359"/>
  <c r="B359"/>
  <c r="A360"/>
  <c r="B360"/>
  <c r="A361"/>
  <c r="A362"/>
  <c r="A363"/>
  <c r="B363"/>
  <c r="A364"/>
  <c r="B364"/>
  <c r="A365"/>
  <c r="B365"/>
  <c r="A366"/>
  <c r="B366"/>
  <c r="A367"/>
  <c r="B367"/>
  <c r="A368"/>
  <c r="B368"/>
  <c r="A369"/>
  <c r="A370"/>
  <c r="A371"/>
  <c r="B371"/>
  <c r="A372"/>
  <c r="B372"/>
  <c r="A373"/>
  <c r="B373"/>
  <c r="A374"/>
  <c r="B374"/>
  <c r="A375"/>
  <c r="B375"/>
  <c r="A376"/>
  <c r="B376"/>
  <c r="A377"/>
  <c r="A378"/>
  <c r="A379"/>
  <c r="B379"/>
  <c r="A380"/>
  <c r="B380"/>
  <c r="A381"/>
  <c r="B381"/>
  <c r="A382"/>
  <c r="B382"/>
  <c r="A383"/>
  <c r="B383"/>
  <c r="A384"/>
  <c r="B384"/>
  <c r="A385"/>
  <c r="A386"/>
  <c r="A387"/>
  <c r="B387"/>
  <c r="A388"/>
  <c r="B388"/>
  <c r="A389"/>
  <c r="B389"/>
  <c r="A390"/>
  <c r="B390"/>
  <c r="A391"/>
  <c r="B391"/>
  <c r="A392"/>
  <c r="B392"/>
  <c r="A393"/>
  <c r="A394"/>
  <c r="A395"/>
  <c r="B395"/>
  <c r="A396"/>
  <c r="B396"/>
  <c r="A397"/>
  <c r="B397"/>
  <c r="A398"/>
  <c r="B398"/>
  <c r="A399"/>
  <c r="B399"/>
  <c r="A400"/>
  <c r="B400"/>
  <c r="A401"/>
  <c r="B401"/>
  <c r="A402"/>
  <c r="A403"/>
  <c r="B403"/>
  <c r="A404"/>
  <c r="B404"/>
  <c r="A405"/>
  <c r="B405"/>
  <c r="A406"/>
  <c r="B406"/>
  <c r="A407"/>
  <c r="B407"/>
  <c r="A408"/>
  <c r="B408"/>
  <c r="A409"/>
  <c r="A410"/>
  <c r="A411"/>
  <c r="B411"/>
  <c r="A412"/>
  <c r="B412"/>
  <c r="A413"/>
  <c r="B413"/>
  <c r="A414"/>
  <c r="B414"/>
  <c r="A415"/>
  <c r="B415"/>
  <c r="A416"/>
  <c r="B416"/>
  <c r="A417"/>
  <c r="A418"/>
  <c r="A419"/>
  <c r="B419"/>
  <c r="A420"/>
  <c r="B420"/>
  <c r="A421"/>
  <c r="B421"/>
  <c r="A422"/>
  <c r="B422"/>
  <c r="A423"/>
  <c r="B423"/>
  <c r="A424"/>
  <c r="B424"/>
  <c r="A425"/>
  <c r="A426"/>
  <c r="A427"/>
  <c r="B427"/>
  <c r="A428"/>
  <c r="B428"/>
  <c r="A429"/>
  <c r="B429"/>
  <c r="A430"/>
  <c r="B430"/>
  <c r="A431"/>
  <c r="B431"/>
  <c r="A432"/>
  <c r="B432"/>
  <c r="A433"/>
  <c r="A434"/>
  <c r="A435"/>
  <c r="B435"/>
  <c r="A436"/>
  <c r="A437"/>
  <c r="A438"/>
  <c r="A439"/>
  <c r="A440"/>
  <c r="A441"/>
  <c r="A442"/>
  <c r="A443"/>
  <c r="A444"/>
  <c r="A445"/>
  <c r="A446"/>
  <c r="A447"/>
  <c r="A448"/>
  <c r="A449"/>
  <c r="A450"/>
  <c r="A451"/>
  <c r="B451"/>
  <c r="A452"/>
  <c r="A453"/>
  <c r="A454"/>
  <c r="A455"/>
  <c r="A456"/>
  <c r="A457"/>
  <c r="A458"/>
  <c r="A459"/>
  <c r="B459"/>
  <c r="A460"/>
  <c r="A461"/>
  <c r="A462"/>
  <c r="A463"/>
  <c r="A464"/>
  <c r="A465"/>
  <c r="A466"/>
  <c r="A467"/>
  <c r="B467"/>
  <c r="A468"/>
  <c r="A469"/>
  <c r="A470"/>
  <c r="A471"/>
  <c r="A472"/>
  <c r="A473"/>
  <c r="A474"/>
  <c r="B474"/>
  <c r="A475"/>
  <c r="B475"/>
  <c r="A476"/>
  <c r="B476"/>
  <c r="A477"/>
  <c r="A478"/>
  <c r="A479"/>
  <c r="A480"/>
  <c r="B480"/>
  <c r="A481"/>
  <c r="B481"/>
  <c r="A482"/>
  <c r="B482"/>
  <c r="A483"/>
  <c r="B483"/>
  <c r="A484"/>
  <c r="B484"/>
  <c r="A485"/>
  <c r="A486"/>
  <c r="A487"/>
  <c r="A488"/>
  <c r="B488"/>
  <c r="A489"/>
  <c r="B489"/>
  <c r="A490"/>
  <c r="B490"/>
  <c r="A491"/>
  <c r="B491"/>
  <c r="A492"/>
  <c r="B492"/>
  <c r="A493"/>
  <c r="B493"/>
  <c r="A494"/>
  <c r="B494"/>
  <c r="A495"/>
  <c r="B495"/>
  <c r="A496"/>
  <c r="B496"/>
  <c r="A497"/>
  <c r="B497"/>
  <c r="A498"/>
  <c r="B498"/>
  <c r="A499"/>
  <c r="B499"/>
  <c r="A500"/>
  <c r="B500"/>
  <c r="A501"/>
  <c r="B501"/>
  <c r="A502"/>
  <c r="B502"/>
  <c r="A503"/>
  <c r="B503"/>
  <c r="A504"/>
  <c r="B504"/>
  <c r="A505"/>
  <c r="B505"/>
  <c r="A506"/>
  <c r="B506"/>
  <c r="A507"/>
  <c r="B507"/>
  <c r="A508"/>
  <c r="B508"/>
  <c r="A509"/>
  <c r="B509"/>
  <c r="A510"/>
  <c r="B510"/>
  <c r="A511"/>
  <c r="B511"/>
  <c r="A512"/>
  <c r="B512"/>
  <c r="A513"/>
  <c r="B513"/>
  <c r="A514"/>
  <c r="B514"/>
  <c r="A515"/>
  <c r="B515"/>
  <c r="A516"/>
  <c r="B516"/>
  <c r="A517"/>
  <c r="B517"/>
  <c r="A518"/>
  <c r="B518"/>
  <c r="A519"/>
  <c r="B519"/>
  <c r="A520"/>
  <c r="B520"/>
  <c r="A521"/>
  <c r="B521"/>
  <c r="A522"/>
  <c r="B522"/>
  <c r="A523"/>
  <c r="B523"/>
  <c r="A524"/>
  <c r="B524"/>
  <c r="A525"/>
  <c r="B525"/>
  <c r="A526"/>
  <c r="B526"/>
  <c r="A527"/>
  <c r="B527"/>
  <c r="A528"/>
  <c r="B528"/>
  <c r="A529"/>
  <c r="B529"/>
  <c r="A530"/>
  <c r="B530"/>
  <c r="A531"/>
  <c r="B531"/>
  <c r="A532"/>
  <c r="B532"/>
  <c r="A533"/>
  <c r="B533"/>
  <c r="A534"/>
  <c r="B534"/>
  <c r="A535"/>
  <c r="B535"/>
  <c r="A536"/>
  <c r="B536"/>
  <c r="A537"/>
  <c r="B537"/>
  <c r="A538"/>
  <c r="B538"/>
  <c r="A539"/>
  <c r="B539"/>
  <c r="A540"/>
  <c r="B540"/>
  <c r="A541"/>
  <c r="B541"/>
  <c r="A542"/>
  <c r="B542"/>
  <c r="A543"/>
  <c r="B543"/>
  <c r="A544"/>
  <c r="B544"/>
  <c r="A545"/>
  <c r="B545"/>
  <c r="A1"/>
  <c r="E7" i="1" l="1"/>
  <c r="E6"/>
  <c r="E5"/>
  <c r="E4"/>
  <c r="E3"/>
  <c r="E10"/>
  <c r="B1" i="3"/>
  <c r="E9" i="1"/>
  <c r="E8"/>
  <c r="E11" l="1"/>
  <c r="F3" s="1"/>
  <c r="F6" l="1"/>
  <c r="F7"/>
  <c r="F8"/>
  <c r="F9"/>
  <c r="F10"/>
  <c r="F4"/>
  <c r="F5"/>
</calcChain>
</file>

<file path=xl/comments1.xml><?xml version="1.0" encoding="utf-8"?>
<comments xmlns="http://schemas.openxmlformats.org/spreadsheetml/2006/main">
  <authors>
    <author>ASUS</author>
  </authors>
  <commentList>
    <comment ref="H2" authorId="0">
      <text>
        <r>
          <rPr>
            <b/>
            <u/>
            <sz val="8"/>
            <color indexed="81"/>
            <rFont val="Tahoma"/>
            <family val="2"/>
          </rPr>
          <t>วิธีใช้</t>
        </r>
        <r>
          <rPr>
            <b/>
            <sz val="8"/>
            <color indexed="81"/>
            <rFont val="Tahoma"/>
            <charset val="222"/>
          </rPr>
          <t xml:space="preserve">
1) ใส่ช่วงคะแนนในแต่ละเกรด (จากน้อยไปมาก)
2) copy รหัสนิสิต ชื่อ ใส่ให้ตรงคอลัมน์
3) copy คะแนนใส่ในช่องคะแนน (ใส่คะแนนเต็มตรงหัว
4) ตั้ง factor หาร เพื่อให้คะแนนรวมเป็น 100 (ถ้าคะแนนรวมเท่ากับ 100 อยู่แล้วไม่ต้องใส่)
5) ถ้า drop ใส่ w ติด i ใส่ i ติด F ขาดสอบใส่ F ในคอลัมน์ w/i/F
6) บันทึกเกรดในแท๊บ csv เป็นไฟล์สกุล csv
7) ถ้าต้องการลบข้อมูลเดิม เลือกช่วงข้อมูล data และ delete</t>
        </r>
      </text>
    </comment>
  </commentList>
</comments>
</file>

<file path=xl/sharedStrings.xml><?xml version="1.0" encoding="utf-8"?>
<sst xmlns="http://schemas.openxmlformats.org/spreadsheetml/2006/main" count="30" uniqueCount="29">
  <si>
    <t>รวม</t>
  </si>
  <si>
    <t>ปัดค่า</t>
  </si>
  <si>
    <t>เกรด</t>
  </si>
  <si>
    <t>F</t>
  </si>
  <si>
    <t>D</t>
  </si>
  <si>
    <t>C</t>
  </si>
  <si>
    <t>B</t>
  </si>
  <si>
    <t>A</t>
  </si>
  <si>
    <t>point</t>
  </si>
  <si>
    <t>grd</t>
  </si>
  <si>
    <t>D+</t>
  </si>
  <si>
    <t>C+</t>
  </si>
  <si>
    <t>B+</t>
  </si>
  <si>
    <t>ชื่อ</t>
  </si>
  <si>
    <t>ตารางคะแนน</t>
  </si>
  <si>
    <t>ปัดทศนิยม</t>
  </si>
  <si>
    <t>รหัสนิสิต</t>
  </si>
  <si>
    <t>(ทำให้คะแนนรวมเป็น 100 คะแนน)</t>
  </si>
  <si>
    <t>Factor &gt;</t>
  </si>
  <si>
    <t>#</t>
  </si>
  <si>
    <t>วิธีใช้</t>
  </si>
  <si>
    <t>w/i/F</t>
  </si>
  <si>
    <t>แก้ไขในช่องสีเหลืองเท่านั้น</t>
  </si>
  <si>
    <t>Range</t>
  </si>
  <si>
    <t>RndFact</t>
  </si>
  <si>
    <t>%</t>
  </si>
  <si>
    <t>Total &gt;&gt;</t>
  </si>
  <si>
    <t>จำกัดแค่นิสิต 500 คน</t>
  </si>
  <si>
    <t>สเกล</t>
  </si>
</sst>
</file>

<file path=xl/styles.xml><?xml version="1.0" encoding="utf-8"?>
<styleSheet xmlns="http://schemas.openxmlformats.org/spreadsheetml/2006/main">
  <numFmts count="1">
    <numFmt numFmtId="188" formatCode="0.0"/>
  </numFmts>
  <fonts count="14">
    <font>
      <sz val="10"/>
      <name val="Arial"/>
      <charset val="222"/>
    </font>
    <font>
      <sz val="9"/>
      <name val="Arial"/>
      <family val="2"/>
    </font>
    <font>
      <b/>
      <sz val="10"/>
      <name val="Arial"/>
      <family val="2"/>
    </font>
    <font>
      <sz val="8"/>
      <name val="Arial"/>
      <charset val="222"/>
    </font>
    <font>
      <b/>
      <sz val="10"/>
      <color indexed="10"/>
      <name val="Arial"/>
      <family val="2"/>
    </font>
    <font>
      <b/>
      <sz val="8"/>
      <color indexed="81"/>
      <name val="Tahoma"/>
      <charset val="222"/>
    </font>
    <font>
      <b/>
      <u/>
      <sz val="8"/>
      <color indexed="81"/>
      <name val="Tahoma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b/>
      <sz val="12"/>
      <name val="Albertus MT Lt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3" xfId="0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2" fontId="0" fillId="0" borderId="7" xfId="0" applyNumberFormat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0" fontId="7" fillId="0" borderId="0" xfId="0" applyFont="1" applyProtection="1"/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0" xfId="0" applyFill="1" applyBorder="1" applyProtection="1"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12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2" fillId="5" borderId="12" xfId="0" applyFont="1" applyFill="1" applyBorder="1" applyAlignment="1" applyProtection="1">
      <alignment horizontal="center"/>
    </xf>
    <xf numFmtId="0" fontId="2" fillId="5" borderId="11" xfId="0" applyFont="1" applyFill="1" applyBorder="1" applyAlignment="1" applyProtection="1">
      <alignment horizontal="center"/>
    </xf>
    <xf numFmtId="0" fontId="2" fillId="5" borderId="12" xfId="0" applyFont="1" applyFill="1" applyBorder="1" applyAlignment="1" applyProtection="1">
      <alignment horizontal="left" indent="1"/>
    </xf>
    <xf numFmtId="0" fontId="2" fillId="5" borderId="11" xfId="0" applyFont="1" applyFill="1" applyBorder="1" applyAlignment="1" applyProtection="1">
      <alignment horizontal="left" indent="1"/>
    </xf>
    <xf numFmtId="0" fontId="2" fillId="2" borderId="13" xfId="0" applyFont="1" applyFill="1" applyBorder="1" applyAlignment="1" applyProtection="1">
      <alignment horizontal="center"/>
    </xf>
    <xf numFmtId="0" fontId="2" fillId="5" borderId="10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/>
    </xf>
    <xf numFmtId="0" fontId="10" fillId="5" borderId="3" xfId="0" applyFont="1" applyFill="1" applyBorder="1" applyAlignment="1" applyProtection="1">
      <alignment horizontal="center"/>
    </xf>
    <xf numFmtId="0" fontId="10" fillId="4" borderId="3" xfId="0" applyFont="1" applyFill="1" applyBorder="1" applyAlignment="1" applyProtection="1">
      <alignment horizontal="center"/>
      <protection locked="0"/>
    </xf>
    <xf numFmtId="0" fontId="10" fillId="4" borderId="6" xfId="0" applyFont="1" applyFill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/>
    </xf>
    <xf numFmtId="0" fontId="11" fillId="0" borderId="10" xfId="0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/>
    </xf>
    <xf numFmtId="10" fontId="13" fillId="0" borderId="10" xfId="0" applyNumberFormat="1" applyFont="1" applyBorder="1" applyAlignment="1" applyProtection="1">
      <alignment horizontal="center"/>
    </xf>
    <xf numFmtId="0" fontId="12" fillId="0" borderId="3" xfId="0" applyFont="1" applyBorder="1" applyAlignment="1" applyProtection="1">
      <alignment horizontal="center"/>
    </xf>
    <xf numFmtId="10" fontId="13" fillId="0" borderId="12" xfId="0" applyNumberFormat="1" applyFont="1" applyBorder="1" applyAlignment="1" applyProtection="1">
      <alignment horizontal="center"/>
    </xf>
    <xf numFmtId="0" fontId="12" fillId="0" borderId="6" xfId="0" applyFont="1" applyBorder="1" applyAlignment="1" applyProtection="1">
      <alignment horizontal="center"/>
    </xf>
    <xf numFmtId="10" fontId="13" fillId="0" borderId="11" xfId="0" applyNumberFormat="1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6" borderId="17" xfId="0" applyFont="1" applyFill="1" applyBorder="1" applyAlignment="1" applyProtection="1">
      <alignment horizontal="center" vertical="center"/>
      <protection locked="0"/>
    </xf>
    <xf numFmtId="0" fontId="2" fillId="6" borderId="18" xfId="0" applyFont="1" applyFill="1" applyBorder="1" applyAlignment="1" applyProtection="1">
      <alignment horizontal="center" vertical="center"/>
      <protection locked="0"/>
    </xf>
    <xf numFmtId="0" fontId="2" fillId="6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188" fontId="1" fillId="4" borderId="3" xfId="0" applyNumberFormat="1" applyFont="1" applyFill="1" applyBorder="1" applyAlignment="1" applyProtection="1">
      <alignment horizontal="center"/>
      <protection locked="0"/>
    </xf>
    <xf numFmtId="188" fontId="0" fillId="4" borderId="0" xfId="0" applyNumberFormat="1" applyFill="1" applyBorder="1" applyAlignment="1" applyProtection="1">
      <alignment horizontal="center"/>
      <protection locked="0"/>
    </xf>
    <xf numFmtId="188" fontId="1" fillId="4" borderId="0" xfId="0" applyNumberFormat="1" applyFont="1" applyFill="1" applyBorder="1" applyAlignment="1" applyProtection="1">
      <alignment horizontal="center"/>
      <protection locked="0"/>
    </xf>
    <xf numFmtId="188" fontId="0" fillId="4" borderId="4" xfId="0" applyNumberFormat="1" applyFill="1" applyBorder="1" applyAlignment="1" applyProtection="1">
      <alignment horizontal="center"/>
      <protection locked="0"/>
    </xf>
    <xf numFmtId="188" fontId="0" fillId="4" borderId="3" xfId="0" applyNumberFormat="1" applyFill="1" applyBorder="1" applyAlignment="1" applyProtection="1">
      <alignment horizontal="center"/>
      <protection locked="0"/>
    </xf>
    <xf numFmtId="188" fontId="0" fillId="4" borderId="6" xfId="0" applyNumberFormat="1" applyFill="1" applyBorder="1" applyAlignment="1" applyProtection="1">
      <alignment horizontal="center"/>
      <protection locked="0"/>
    </xf>
    <xf numFmtId="188" fontId="0" fillId="4" borderId="7" xfId="0" applyNumberFormat="1" applyFill="1" applyBorder="1" applyAlignment="1" applyProtection="1">
      <alignment horizontal="center"/>
      <protection locked="0"/>
    </xf>
    <xf numFmtId="188" fontId="0" fillId="4" borderId="5" xfId="0" applyNumberFormat="1" applyFill="1" applyBorder="1" applyAlignment="1" applyProtection="1">
      <alignment horizontal="center"/>
      <protection locked="0"/>
    </xf>
    <xf numFmtId="2" fontId="2" fillId="0" borderId="11" xfId="0" applyNumberFormat="1" applyFont="1" applyBorder="1" applyAlignment="1" applyProtection="1">
      <alignment horizontal="center" vertical="center"/>
    </xf>
    <xf numFmtId="188" fontId="0" fillId="0" borderId="12" xfId="0" applyNumberFormat="1" applyFill="1" applyBorder="1" applyAlignment="1" applyProtection="1">
      <alignment horizontal="center"/>
    </xf>
    <xf numFmtId="188" fontId="0" fillId="0" borderId="11" xfId="0" applyNumberFormat="1" applyFill="1" applyBorder="1" applyAlignment="1" applyProtection="1">
      <alignment horizontal="center"/>
    </xf>
    <xf numFmtId="0" fontId="4" fillId="7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</xf>
    <xf numFmtId="2" fontId="2" fillId="0" borderId="12" xfId="0" applyNumberFormat="1" applyFont="1" applyBorder="1" applyAlignment="1" applyProtection="1">
      <alignment horizontal="center"/>
    </xf>
    <xf numFmtId="2" fontId="2" fillId="0" borderId="11" xfId="0" applyNumberFormat="1" applyFont="1" applyBorder="1" applyAlignment="1" applyProtection="1">
      <alignment horizont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FF66FF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1"/>
  <sheetViews>
    <sheetView tabSelected="1" workbookViewId="0">
      <selection activeCell="G19" sqref="G19"/>
    </sheetView>
  </sheetViews>
  <sheetFormatPr defaultRowHeight="12.75"/>
  <cols>
    <col min="1" max="1" width="5.7109375" style="3" customWidth="1"/>
    <col min="2" max="2" width="10" style="2" customWidth="1"/>
    <col min="3" max="3" width="19.7109375" style="2" customWidth="1"/>
    <col min="4" max="4" width="5.5703125" style="3" customWidth="1"/>
    <col min="5" max="5" width="9.140625" style="3"/>
    <col min="6" max="6" width="10" style="3" bestFit="1" customWidth="1"/>
    <col min="7" max="17" width="9.140625" style="3"/>
    <col min="18" max="16384" width="9.140625" style="2"/>
  </cols>
  <sheetData>
    <row r="1" spans="1:21" ht="13.5" thickBot="1">
      <c r="B1" s="18" t="s">
        <v>14</v>
      </c>
    </row>
    <row r="2" spans="1:21" ht="16.5" thickBot="1">
      <c r="B2" s="4" t="s">
        <v>8</v>
      </c>
      <c r="C2" s="32" t="s">
        <v>23</v>
      </c>
      <c r="D2" s="4" t="s">
        <v>9</v>
      </c>
      <c r="E2" s="39" t="s">
        <v>19</v>
      </c>
      <c r="F2" s="40" t="s">
        <v>25</v>
      </c>
      <c r="H2" s="17" t="s">
        <v>20</v>
      </c>
    </row>
    <row r="3" spans="1:21" ht="17.25">
      <c r="B3" s="36">
        <v>0</v>
      </c>
      <c r="C3" s="33" t="str">
        <f>CONCATENATE("&lt; ",B4)</f>
        <v>&lt; 40</v>
      </c>
      <c r="D3" s="30" t="s">
        <v>3</v>
      </c>
      <c r="E3" s="41">
        <f t="shared" ref="E3:E10" si="0">COUNTIF(gradex,D3)</f>
        <v>0</v>
      </c>
      <c r="F3" s="42" t="str">
        <f>IF(TotalN&gt;0,E3/TotalN,"")</f>
        <v/>
      </c>
      <c r="H3" s="6" t="s">
        <v>22</v>
      </c>
    </row>
    <row r="4" spans="1:21" ht="17.25">
      <c r="B4" s="37">
        <v>40</v>
      </c>
      <c r="C4" s="28" t="str">
        <f t="shared" ref="C4:C9" si="1">CONCATENATE(B4,"&lt;= , &lt; ",B5)</f>
        <v>40&lt;= , &lt; 45</v>
      </c>
      <c r="D4" s="30" t="s">
        <v>4</v>
      </c>
      <c r="E4" s="43">
        <f t="shared" si="0"/>
        <v>0</v>
      </c>
      <c r="F4" s="44" t="str">
        <f t="shared" ref="F4:F10" si="2">IF(TotalN&gt;0,E4/TotalN,"")</f>
        <v/>
      </c>
      <c r="H4" s="6" t="s">
        <v>27</v>
      </c>
    </row>
    <row r="5" spans="1:21" ht="17.25">
      <c r="B5" s="37">
        <v>45</v>
      </c>
      <c r="C5" s="28" t="str">
        <f t="shared" si="1"/>
        <v>45&lt;= , &lt; 50</v>
      </c>
      <c r="D5" s="30" t="s">
        <v>10</v>
      </c>
      <c r="E5" s="43">
        <f t="shared" si="0"/>
        <v>0</v>
      </c>
      <c r="F5" s="44" t="str">
        <f t="shared" si="2"/>
        <v/>
      </c>
    </row>
    <row r="6" spans="1:21" ht="17.25">
      <c r="B6" s="37">
        <v>50</v>
      </c>
      <c r="C6" s="28" t="str">
        <f t="shared" si="1"/>
        <v>50&lt;= , &lt; 55</v>
      </c>
      <c r="D6" s="30" t="s">
        <v>5</v>
      </c>
      <c r="E6" s="43">
        <f t="shared" si="0"/>
        <v>0</v>
      </c>
      <c r="F6" s="44" t="str">
        <f t="shared" si="2"/>
        <v/>
      </c>
    </row>
    <row r="7" spans="1:21" ht="17.25">
      <c r="B7" s="37">
        <v>55</v>
      </c>
      <c r="C7" s="28" t="str">
        <f t="shared" si="1"/>
        <v>55&lt;= , &lt; 60</v>
      </c>
      <c r="D7" s="30" t="s">
        <v>11</v>
      </c>
      <c r="E7" s="43">
        <f t="shared" si="0"/>
        <v>0</v>
      </c>
      <c r="F7" s="44" t="str">
        <f t="shared" si="2"/>
        <v/>
      </c>
    </row>
    <row r="8" spans="1:21" ht="17.25">
      <c r="B8" s="37">
        <v>60</v>
      </c>
      <c r="C8" s="28" t="str">
        <f t="shared" si="1"/>
        <v>60&lt;= , &lt; 70</v>
      </c>
      <c r="D8" s="30" t="s">
        <v>6</v>
      </c>
      <c r="E8" s="43">
        <f t="shared" si="0"/>
        <v>0</v>
      </c>
      <c r="F8" s="44" t="str">
        <f t="shared" si="2"/>
        <v/>
      </c>
    </row>
    <row r="9" spans="1:21" ht="17.25">
      <c r="B9" s="37">
        <v>70</v>
      </c>
      <c r="C9" s="28" t="str">
        <f t="shared" si="1"/>
        <v>70&lt;= , &lt; 80</v>
      </c>
      <c r="D9" s="30" t="s">
        <v>12</v>
      </c>
      <c r="E9" s="43">
        <f t="shared" si="0"/>
        <v>0</v>
      </c>
      <c r="F9" s="44" t="str">
        <f t="shared" si="2"/>
        <v/>
      </c>
    </row>
    <row r="10" spans="1:21" ht="18" thickBot="1">
      <c r="B10" s="38">
        <v>80</v>
      </c>
      <c r="C10" s="29" t="str">
        <f>CONCATENATE("&gt;=",B10)</f>
        <v>&gt;=80</v>
      </c>
      <c r="D10" s="31" t="s">
        <v>7</v>
      </c>
      <c r="E10" s="45">
        <f t="shared" si="0"/>
        <v>0</v>
      </c>
      <c r="F10" s="46" t="str">
        <f t="shared" si="2"/>
        <v/>
      </c>
      <c r="L10" s="3" t="s">
        <v>24</v>
      </c>
      <c r="M10" s="74">
        <v>0.01</v>
      </c>
      <c r="N10" s="5" t="s">
        <v>15</v>
      </c>
      <c r="O10" s="73">
        <v>1</v>
      </c>
    </row>
    <row r="11" spans="1:21" ht="18.75" customHeight="1" thickBot="1">
      <c r="D11" s="34" t="s">
        <v>26</v>
      </c>
      <c r="E11" s="35">
        <f>SUM(E3:E10)</f>
        <v>0</v>
      </c>
      <c r="L11" s="3" t="s">
        <v>18</v>
      </c>
      <c r="M11" s="61">
        <f>IF(L13&gt;0,100/L13,1)</f>
        <v>1</v>
      </c>
      <c r="N11" s="6" t="s">
        <v>17</v>
      </c>
    </row>
    <row r="12" spans="1:21" s="8" customFormat="1" ht="18.75" customHeight="1">
      <c r="A12" s="47" t="s">
        <v>19</v>
      </c>
      <c r="B12" s="56" t="s">
        <v>16</v>
      </c>
      <c r="C12" s="52" t="s">
        <v>13</v>
      </c>
      <c r="D12" s="47" t="s">
        <v>21</v>
      </c>
      <c r="E12" s="49" t="str">
        <f>"คะแนนรวม= "&amp;SUM(E13:K13) &amp;" (กรอกคะแนนเต็มในแต่ละส่วนให้ครบ)"</f>
        <v>คะแนนรวม= 0 (กรอกคะแนนเต็มในแต่ละส่วนให้ครบ)</v>
      </c>
      <c r="F12" s="50"/>
      <c r="G12" s="50"/>
      <c r="H12" s="50"/>
      <c r="I12" s="50"/>
      <c r="J12" s="50"/>
      <c r="K12" s="51"/>
      <c r="L12" s="19" t="s">
        <v>0</v>
      </c>
      <c r="M12" s="19" t="s">
        <v>28</v>
      </c>
      <c r="N12" s="52" t="s">
        <v>1</v>
      </c>
      <c r="O12" s="54" t="s">
        <v>2</v>
      </c>
      <c r="P12" s="7"/>
      <c r="Q12" s="7"/>
    </row>
    <row r="13" spans="1:21" s="9" customFormat="1" ht="13.5" thickBot="1">
      <c r="A13" s="48"/>
      <c r="B13" s="57"/>
      <c r="C13" s="53"/>
      <c r="D13" s="48"/>
      <c r="E13" s="58"/>
      <c r="F13" s="59"/>
      <c r="G13" s="59"/>
      <c r="H13" s="59"/>
      <c r="I13" s="59"/>
      <c r="J13" s="59"/>
      <c r="K13" s="60"/>
      <c r="L13" s="70">
        <f>SUM(E13:K13)</f>
        <v>0</v>
      </c>
      <c r="M13" s="20">
        <v>100</v>
      </c>
      <c r="N13" s="53"/>
      <c r="O13" s="55"/>
    </row>
    <row r="14" spans="1:21">
      <c r="A14" s="10" t="str">
        <f>IF(ISNUMBER(B14),A13+1,"")</f>
        <v/>
      </c>
      <c r="B14" s="21"/>
      <c r="C14" s="22"/>
      <c r="D14" s="23"/>
      <c r="E14" s="62"/>
      <c r="F14" s="63"/>
      <c r="G14" s="64"/>
      <c r="H14" s="63"/>
      <c r="I14" s="63"/>
      <c r="J14" s="63"/>
      <c r="K14" s="65"/>
      <c r="L14" s="71" t="str">
        <f>IF(COUNT(E14:K14)&gt;0,SUM(E14:K14),"")</f>
        <v/>
      </c>
      <c r="M14" s="75" t="str">
        <f>IF(ISBLANK(B14),"",SUM(E14:K14)*IF(ISNUMBER(Factor),Factor,1))</f>
        <v/>
      </c>
      <c r="N14" s="11" t="str">
        <f>IF(ISNUMBER(M14),ROUND(M14+RndFact,digit),"")</f>
        <v/>
      </c>
      <c r="O14" s="12" t="str">
        <f t="shared" ref="O14:O77" si="3">IF(ISBLANK(B14),"",IF(ISBLANK(D14),HLOOKUP("grd",grade,MATCH(N14,pts,1),0),D14))</f>
        <v/>
      </c>
      <c r="S14" s="13"/>
      <c r="T14" s="13"/>
      <c r="U14" s="13"/>
    </row>
    <row r="15" spans="1:21">
      <c r="A15" s="10" t="str">
        <f t="shared" ref="A15:A78" si="4">IF(ISNUMBER(B15),A14+1,"")</f>
        <v/>
      </c>
      <c r="B15" s="21"/>
      <c r="C15" s="22"/>
      <c r="D15" s="23"/>
      <c r="E15" s="62"/>
      <c r="F15" s="63"/>
      <c r="G15" s="64"/>
      <c r="H15" s="63"/>
      <c r="I15" s="63"/>
      <c r="J15" s="63"/>
      <c r="K15" s="65"/>
      <c r="L15" s="71" t="str">
        <f t="shared" ref="L15:L78" si="5">IF(COUNT(E15:K15)&gt;0,SUM(E15:K15),"")</f>
        <v/>
      </c>
      <c r="M15" s="75" t="str">
        <f>IF(ISBLANK(B15),"",SUM(E15:K15)*IF(ISNUMBER(Factor),Factor,1))</f>
        <v/>
      </c>
      <c r="N15" s="11" t="str">
        <f>IF(ISNUMBER(M15),ROUND(M15+RndFact,digit),"")</f>
        <v/>
      </c>
      <c r="O15" s="12" t="str">
        <f t="shared" ref="O15:O78" si="6">IF(ISBLANK(B15),"",IF(ISBLANK(D15),HLOOKUP("grd",grade,MATCH(N15,pts,1),0),D15))</f>
        <v/>
      </c>
      <c r="S15" s="16"/>
      <c r="T15" s="13"/>
      <c r="U15" s="13"/>
    </row>
    <row r="16" spans="1:21">
      <c r="A16" s="10" t="str">
        <f t="shared" si="4"/>
        <v/>
      </c>
      <c r="B16" s="21"/>
      <c r="C16" s="22"/>
      <c r="D16" s="23"/>
      <c r="E16" s="62"/>
      <c r="F16" s="63"/>
      <c r="G16" s="64"/>
      <c r="H16" s="63"/>
      <c r="I16" s="63"/>
      <c r="J16" s="63"/>
      <c r="K16" s="65"/>
      <c r="L16" s="71" t="str">
        <f t="shared" si="5"/>
        <v/>
      </c>
      <c r="M16" s="75" t="str">
        <f>IF(ISBLANK(B16),"",SUM(E16:K16)*IF(ISNUMBER(Factor),Factor,1))</f>
        <v/>
      </c>
      <c r="N16" s="11" t="str">
        <f>IF(ISNUMBER(M16),ROUND(M16+RndFact,digit),"")</f>
        <v/>
      </c>
      <c r="O16" s="12" t="str">
        <f t="shared" si="6"/>
        <v/>
      </c>
    </row>
    <row r="17" spans="1:15">
      <c r="A17" s="10" t="str">
        <f t="shared" si="4"/>
        <v/>
      </c>
      <c r="B17" s="21"/>
      <c r="C17" s="22"/>
      <c r="D17" s="23"/>
      <c r="E17" s="62"/>
      <c r="F17" s="63"/>
      <c r="G17" s="64"/>
      <c r="H17" s="63"/>
      <c r="I17" s="63"/>
      <c r="J17" s="63"/>
      <c r="K17" s="65"/>
      <c r="L17" s="71" t="str">
        <f t="shared" si="5"/>
        <v/>
      </c>
      <c r="M17" s="75" t="str">
        <f>IF(ISBLANK(B17),"",SUM(E17:K17)*IF(ISNUMBER(Factor),Factor,1))</f>
        <v/>
      </c>
      <c r="N17" s="11" t="str">
        <f>IF(ISNUMBER(M17),ROUND(M17+RndFact,digit),"")</f>
        <v/>
      </c>
      <c r="O17" s="12" t="str">
        <f t="shared" si="6"/>
        <v/>
      </c>
    </row>
    <row r="18" spans="1:15">
      <c r="A18" s="10" t="str">
        <f t="shared" si="4"/>
        <v/>
      </c>
      <c r="B18" s="21"/>
      <c r="C18" s="22"/>
      <c r="D18" s="23"/>
      <c r="E18" s="62"/>
      <c r="F18" s="63"/>
      <c r="G18" s="64"/>
      <c r="H18" s="63"/>
      <c r="I18" s="63"/>
      <c r="J18" s="63"/>
      <c r="K18" s="65"/>
      <c r="L18" s="71" t="str">
        <f t="shared" si="5"/>
        <v/>
      </c>
      <c r="M18" s="75" t="str">
        <f>IF(ISBLANK(B18),"",SUM(E18:K18)*IF(ISNUMBER(Factor),Factor,1))</f>
        <v/>
      </c>
      <c r="N18" s="11" t="str">
        <f>IF(ISNUMBER(M18),ROUND(M18+RndFact,digit),"")</f>
        <v/>
      </c>
      <c r="O18" s="12" t="str">
        <f t="shared" si="6"/>
        <v/>
      </c>
    </row>
    <row r="19" spans="1:15">
      <c r="A19" s="10" t="str">
        <f t="shared" si="4"/>
        <v/>
      </c>
      <c r="B19" s="21"/>
      <c r="C19" s="22"/>
      <c r="D19" s="23"/>
      <c r="E19" s="62"/>
      <c r="F19" s="63"/>
      <c r="G19" s="64"/>
      <c r="H19" s="63"/>
      <c r="I19" s="63"/>
      <c r="J19" s="63"/>
      <c r="K19" s="65"/>
      <c r="L19" s="71" t="str">
        <f t="shared" si="5"/>
        <v/>
      </c>
      <c r="M19" s="75" t="str">
        <f>IF(ISBLANK(B19),"",SUM(E19:K19)*IF(ISNUMBER(Factor),Factor,1))</f>
        <v/>
      </c>
      <c r="N19" s="11" t="str">
        <f>IF(ISNUMBER(M19),ROUND(M19+RndFact,digit),"")</f>
        <v/>
      </c>
      <c r="O19" s="12" t="str">
        <f t="shared" si="6"/>
        <v/>
      </c>
    </row>
    <row r="20" spans="1:15">
      <c r="A20" s="10" t="str">
        <f t="shared" si="4"/>
        <v/>
      </c>
      <c r="B20" s="21"/>
      <c r="C20" s="22"/>
      <c r="D20" s="23"/>
      <c r="E20" s="62"/>
      <c r="F20" s="63"/>
      <c r="G20" s="64"/>
      <c r="H20" s="63"/>
      <c r="I20" s="63"/>
      <c r="J20" s="63"/>
      <c r="K20" s="65"/>
      <c r="L20" s="71" t="str">
        <f t="shared" si="5"/>
        <v/>
      </c>
      <c r="M20" s="75" t="str">
        <f>IF(ISBLANK(B20),"",SUM(E20:K20)*IF(ISNUMBER(Factor),Factor,1))</f>
        <v/>
      </c>
      <c r="N20" s="11" t="str">
        <f>IF(ISNUMBER(M20),ROUND(M20+RndFact,digit),"")</f>
        <v/>
      </c>
      <c r="O20" s="12" t="str">
        <f t="shared" si="6"/>
        <v/>
      </c>
    </row>
    <row r="21" spans="1:15">
      <c r="A21" s="10" t="str">
        <f t="shared" si="4"/>
        <v/>
      </c>
      <c r="B21" s="21"/>
      <c r="C21" s="22"/>
      <c r="D21" s="23"/>
      <c r="E21" s="62"/>
      <c r="F21" s="63"/>
      <c r="G21" s="64"/>
      <c r="H21" s="63"/>
      <c r="I21" s="63"/>
      <c r="J21" s="63"/>
      <c r="K21" s="65"/>
      <c r="L21" s="71" t="str">
        <f t="shared" si="5"/>
        <v/>
      </c>
      <c r="M21" s="75" t="str">
        <f>IF(ISBLANK(B21),"",SUM(E21:K21)*IF(ISNUMBER(Factor),Factor,1))</f>
        <v/>
      </c>
      <c r="N21" s="11" t="str">
        <f>IF(ISNUMBER(M21),ROUND(M21+RndFact,digit),"")</f>
        <v/>
      </c>
      <c r="O21" s="12" t="str">
        <f t="shared" si="6"/>
        <v/>
      </c>
    </row>
    <row r="22" spans="1:15">
      <c r="A22" s="10" t="str">
        <f t="shared" si="4"/>
        <v/>
      </c>
      <c r="B22" s="21"/>
      <c r="C22" s="22"/>
      <c r="D22" s="23"/>
      <c r="E22" s="62"/>
      <c r="F22" s="63"/>
      <c r="G22" s="64"/>
      <c r="H22" s="63"/>
      <c r="I22" s="63"/>
      <c r="J22" s="63"/>
      <c r="K22" s="65"/>
      <c r="L22" s="71" t="str">
        <f t="shared" si="5"/>
        <v/>
      </c>
      <c r="M22" s="75" t="str">
        <f>IF(ISBLANK(B22),"",SUM(E22:K22)*IF(ISNUMBER(Factor),Factor,1))</f>
        <v/>
      </c>
      <c r="N22" s="11" t="str">
        <f>IF(ISNUMBER(M22),ROUND(M22+RndFact,digit),"")</f>
        <v/>
      </c>
      <c r="O22" s="12" t="str">
        <f t="shared" si="6"/>
        <v/>
      </c>
    </row>
    <row r="23" spans="1:15">
      <c r="A23" s="10" t="str">
        <f t="shared" si="4"/>
        <v/>
      </c>
      <c r="B23" s="21"/>
      <c r="C23" s="22"/>
      <c r="D23" s="23"/>
      <c r="E23" s="62"/>
      <c r="F23" s="63"/>
      <c r="G23" s="64"/>
      <c r="H23" s="63"/>
      <c r="I23" s="63"/>
      <c r="J23" s="63"/>
      <c r="K23" s="65"/>
      <c r="L23" s="71" t="str">
        <f t="shared" si="5"/>
        <v/>
      </c>
      <c r="M23" s="75" t="str">
        <f>IF(ISBLANK(B23),"",SUM(E23:K23)*IF(ISNUMBER(Factor),Factor,1))</f>
        <v/>
      </c>
      <c r="N23" s="11" t="str">
        <f>IF(ISNUMBER(M23),ROUND(M23+RndFact,digit),"")</f>
        <v/>
      </c>
      <c r="O23" s="12" t="str">
        <f t="shared" si="6"/>
        <v/>
      </c>
    </row>
    <row r="24" spans="1:15">
      <c r="A24" s="10" t="str">
        <f t="shared" si="4"/>
        <v/>
      </c>
      <c r="B24" s="21"/>
      <c r="C24" s="22"/>
      <c r="D24" s="23"/>
      <c r="E24" s="62"/>
      <c r="F24" s="63"/>
      <c r="G24" s="64"/>
      <c r="H24" s="63"/>
      <c r="I24" s="63"/>
      <c r="J24" s="63"/>
      <c r="K24" s="65"/>
      <c r="L24" s="71" t="str">
        <f t="shared" si="5"/>
        <v/>
      </c>
      <c r="M24" s="75" t="str">
        <f>IF(ISBLANK(B24),"",SUM(E24:K24)*IF(ISNUMBER(Factor),Factor,1))</f>
        <v/>
      </c>
      <c r="N24" s="11" t="str">
        <f>IF(ISNUMBER(M24),ROUND(M24+RndFact,digit),"")</f>
        <v/>
      </c>
      <c r="O24" s="12" t="str">
        <f t="shared" si="6"/>
        <v/>
      </c>
    </row>
    <row r="25" spans="1:15">
      <c r="A25" s="10" t="str">
        <f t="shared" si="4"/>
        <v/>
      </c>
      <c r="B25" s="21"/>
      <c r="C25" s="22"/>
      <c r="D25" s="23"/>
      <c r="E25" s="62"/>
      <c r="F25" s="63"/>
      <c r="G25" s="64"/>
      <c r="H25" s="63"/>
      <c r="I25" s="63"/>
      <c r="J25" s="63"/>
      <c r="K25" s="65"/>
      <c r="L25" s="71" t="str">
        <f t="shared" si="5"/>
        <v/>
      </c>
      <c r="M25" s="75" t="str">
        <f>IF(ISBLANK(B25),"",SUM(E25:K25)*IF(ISNUMBER(Factor),Factor,1))</f>
        <v/>
      </c>
      <c r="N25" s="11" t="str">
        <f>IF(ISNUMBER(M25),ROUND(M25+RndFact,digit),"")</f>
        <v/>
      </c>
      <c r="O25" s="12" t="str">
        <f t="shared" si="6"/>
        <v/>
      </c>
    </row>
    <row r="26" spans="1:15">
      <c r="A26" s="10" t="str">
        <f t="shared" si="4"/>
        <v/>
      </c>
      <c r="B26" s="21"/>
      <c r="C26" s="22"/>
      <c r="D26" s="23"/>
      <c r="E26" s="62"/>
      <c r="F26" s="63"/>
      <c r="G26" s="64"/>
      <c r="H26" s="63"/>
      <c r="I26" s="63"/>
      <c r="J26" s="63"/>
      <c r="K26" s="65"/>
      <c r="L26" s="71" t="str">
        <f t="shared" si="5"/>
        <v/>
      </c>
      <c r="M26" s="75" t="str">
        <f>IF(ISBLANK(B26),"",SUM(E26:K26)*IF(ISNUMBER(Factor),Factor,1))</f>
        <v/>
      </c>
      <c r="N26" s="11" t="str">
        <f>IF(ISNUMBER(M26),ROUND(M26+RndFact,digit),"")</f>
        <v/>
      </c>
      <c r="O26" s="12" t="str">
        <f t="shared" si="6"/>
        <v/>
      </c>
    </row>
    <row r="27" spans="1:15">
      <c r="A27" s="10" t="str">
        <f t="shared" si="4"/>
        <v/>
      </c>
      <c r="B27" s="21"/>
      <c r="C27" s="22"/>
      <c r="D27" s="23"/>
      <c r="E27" s="62"/>
      <c r="F27" s="63"/>
      <c r="G27" s="64"/>
      <c r="H27" s="63"/>
      <c r="I27" s="63"/>
      <c r="J27" s="63"/>
      <c r="K27" s="65"/>
      <c r="L27" s="71" t="str">
        <f t="shared" si="5"/>
        <v/>
      </c>
      <c r="M27" s="75" t="str">
        <f>IF(ISBLANK(B27),"",SUM(E27:K27)*IF(ISNUMBER(Factor),Factor,1))</f>
        <v/>
      </c>
      <c r="N27" s="11" t="str">
        <f>IF(ISNUMBER(M27),ROUND(M27+RndFact,digit),"")</f>
        <v/>
      </c>
      <c r="O27" s="12" t="str">
        <f t="shared" si="6"/>
        <v/>
      </c>
    </row>
    <row r="28" spans="1:15">
      <c r="A28" s="10" t="str">
        <f t="shared" si="4"/>
        <v/>
      </c>
      <c r="B28" s="21"/>
      <c r="C28" s="22"/>
      <c r="D28" s="23"/>
      <c r="E28" s="62"/>
      <c r="F28" s="63"/>
      <c r="G28" s="64"/>
      <c r="H28" s="63"/>
      <c r="I28" s="63"/>
      <c r="J28" s="63"/>
      <c r="K28" s="65"/>
      <c r="L28" s="71" t="str">
        <f t="shared" si="5"/>
        <v/>
      </c>
      <c r="M28" s="75" t="str">
        <f>IF(ISBLANK(B28),"",SUM(E28:K28)*IF(ISNUMBER(Factor),Factor,1))</f>
        <v/>
      </c>
      <c r="N28" s="11" t="str">
        <f>IF(ISNUMBER(M28),ROUND(M28+RndFact,digit),"")</f>
        <v/>
      </c>
      <c r="O28" s="12" t="str">
        <f t="shared" si="6"/>
        <v/>
      </c>
    </row>
    <row r="29" spans="1:15">
      <c r="A29" s="10" t="str">
        <f t="shared" si="4"/>
        <v/>
      </c>
      <c r="B29" s="21"/>
      <c r="C29" s="22"/>
      <c r="D29" s="23"/>
      <c r="E29" s="62"/>
      <c r="F29" s="63"/>
      <c r="G29" s="64"/>
      <c r="H29" s="63"/>
      <c r="I29" s="63"/>
      <c r="J29" s="63"/>
      <c r="K29" s="65"/>
      <c r="L29" s="71" t="str">
        <f t="shared" si="5"/>
        <v/>
      </c>
      <c r="M29" s="75" t="str">
        <f>IF(ISBLANK(B29),"",SUM(E29:K29)*IF(ISNUMBER(Factor),Factor,1))</f>
        <v/>
      </c>
      <c r="N29" s="11" t="str">
        <f>IF(ISNUMBER(M29),ROUND(M29+RndFact,digit),"")</f>
        <v/>
      </c>
      <c r="O29" s="12" t="str">
        <f t="shared" si="6"/>
        <v/>
      </c>
    </row>
    <row r="30" spans="1:15">
      <c r="A30" s="10" t="str">
        <f t="shared" si="4"/>
        <v/>
      </c>
      <c r="B30" s="21"/>
      <c r="C30" s="22"/>
      <c r="D30" s="23"/>
      <c r="E30" s="62"/>
      <c r="F30" s="63"/>
      <c r="G30" s="64"/>
      <c r="H30" s="63"/>
      <c r="I30" s="63"/>
      <c r="J30" s="63"/>
      <c r="K30" s="65"/>
      <c r="L30" s="71" t="str">
        <f t="shared" si="5"/>
        <v/>
      </c>
      <c r="M30" s="75" t="str">
        <f>IF(ISBLANK(B30),"",SUM(E30:K30)*IF(ISNUMBER(Factor),Factor,1))</f>
        <v/>
      </c>
      <c r="N30" s="11" t="str">
        <f>IF(ISNUMBER(M30),ROUND(M30+RndFact,digit),"")</f>
        <v/>
      </c>
      <c r="O30" s="12" t="str">
        <f t="shared" si="6"/>
        <v/>
      </c>
    </row>
    <row r="31" spans="1:15">
      <c r="A31" s="10" t="str">
        <f t="shared" si="4"/>
        <v/>
      </c>
      <c r="B31" s="21"/>
      <c r="C31" s="22"/>
      <c r="D31" s="23"/>
      <c r="E31" s="62"/>
      <c r="F31" s="63"/>
      <c r="G31" s="64"/>
      <c r="H31" s="63"/>
      <c r="I31" s="63"/>
      <c r="J31" s="63"/>
      <c r="K31" s="65"/>
      <c r="L31" s="71" t="str">
        <f t="shared" si="5"/>
        <v/>
      </c>
      <c r="M31" s="75" t="str">
        <f>IF(ISBLANK(B31),"",SUM(E31:K31)*IF(ISNUMBER(Factor),Factor,1))</f>
        <v/>
      </c>
      <c r="N31" s="11" t="str">
        <f>IF(ISNUMBER(M31),ROUND(M31+RndFact,digit),"")</f>
        <v/>
      </c>
      <c r="O31" s="12" t="str">
        <f t="shared" si="6"/>
        <v/>
      </c>
    </row>
    <row r="32" spans="1:15">
      <c r="A32" s="10" t="str">
        <f t="shared" si="4"/>
        <v/>
      </c>
      <c r="B32" s="21"/>
      <c r="C32" s="22"/>
      <c r="D32" s="23"/>
      <c r="E32" s="62"/>
      <c r="F32" s="63"/>
      <c r="G32" s="64"/>
      <c r="H32" s="63"/>
      <c r="I32" s="63"/>
      <c r="J32" s="63"/>
      <c r="K32" s="65"/>
      <c r="L32" s="71" t="str">
        <f t="shared" si="5"/>
        <v/>
      </c>
      <c r="M32" s="75" t="str">
        <f>IF(ISBLANK(B32),"",SUM(E32:K32)*IF(ISNUMBER(Factor),Factor,1))</f>
        <v/>
      </c>
      <c r="N32" s="11" t="str">
        <f>IF(ISNUMBER(M32),ROUND(M32+RndFact,digit),"")</f>
        <v/>
      </c>
      <c r="O32" s="12" t="str">
        <f t="shared" si="6"/>
        <v/>
      </c>
    </row>
    <row r="33" spans="1:15">
      <c r="A33" s="10" t="str">
        <f t="shared" si="4"/>
        <v/>
      </c>
      <c r="B33" s="21"/>
      <c r="C33" s="22"/>
      <c r="D33" s="23"/>
      <c r="E33" s="62"/>
      <c r="F33" s="63"/>
      <c r="G33" s="64"/>
      <c r="H33" s="63"/>
      <c r="I33" s="63"/>
      <c r="J33" s="63"/>
      <c r="K33" s="65"/>
      <c r="L33" s="71" t="str">
        <f t="shared" si="5"/>
        <v/>
      </c>
      <c r="M33" s="75" t="str">
        <f>IF(ISBLANK(B33),"",SUM(E33:K33)*IF(ISNUMBER(Factor),Factor,1))</f>
        <v/>
      </c>
      <c r="N33" s="11" t="str">
        <f>IF(ISNUMBER(M33),ROUND(M33+RndFact,digit),"")</f>
        <v/>
      </c>
      <c r="O33" s="12" t="str">
        <f t="shared" si="6"/>
        <v/>
      </c>
    </row>
    <row r="34" spans="1:15">
      <c r="A34" s="10" t="str">
        <f t="shared" si="4"/>
        <v/>
      </c>
      <c r="B34" s="21"/>
      <c r="C34" s="22"/>
      <c r="D34" s="23"/>
      <c r="E34" s="62"/>
      <c r="F34" s="63"/>
      <c r="G34" s="64"/>
      <c r="H34" s="63"/>
      <c r="I34" s="63"/>
      <c r="J34" s="63"/>
      <c r="K34" s="65"/>
      <c r="L34" s="71" t="str">
        <f t="shared" si="5"/>
        <v/>
      </c>
      <c r="M34" s="75" t="str">
        <f>IF(ISBLANK(B34),"",SUM(E34:K34)*IF(ISNUMBER(Factor),Factor,1))</f>
        <v/>
      </c>
      <c r="N34" s="11" t="str">
        <f>IF(ISNUMBER(M34),ROUND(M34+RndFact,digit),"")</f>
        <v/>
      </c>
      <c r="O34" s="12" t="str">
        <f t="shared" si="6"/>
        <v/>
      </c>
    </row>
    <row r="35" spans="1:15">
      <c r="A35" s="10" t="str">
        <f t="shared" si="4"/>
        <v/>
      </c>
      <c r="B35" s="21"/>
      <c r="C35" s="22"/>
      <c r="D35" s="23"/>
      <c r="E35" s="62"/>
      <c r="F35" s="63"/>
      <c r="G35" s="64"/>
      <c r="H35" s="63"/>
      <c r="I35" s="63"/>
      <c r="J35" s="63"/>
      <c r="K35" s="65"/>
      <c r="L35" s="71" t="str">
        <f t="shared" si="5"/>
        <v/>
      </c>
      <c r="M35" s="75" t="str">
        <f>IF(ISBLANK(B35),"",SUM(E35:K35)*IF(ISNUMBER(Factor),Factor,1))</f>
        <v/>
      </c>
      <c r="N35" s="11" t="str">
        <f>IF(ISNUMBER(M35),ROUND(M35+RndFact,digit),"")</f>
        <v/>
      </c>
      <c r="O35" s="12" t="str">
        <f t="shared" si="6"/>
        <v/>
      </c>
    </row>
    <row r="36" spans="1:15">
      <c r="A36" s="10" t="str">
        <f t="shared" si="4"/>
        <v/>
      </c>
      <c r="B36" s="21"/>
      <c r="C36" s="22"/>
      <c r="D36" s="23"/>
      <c r="E36" s="62"/>
      <c r="F36" s="63"/>
      <c r="G36" s="64"/>
      <c r="H36" s="63"/>
      <c r="I36" s="63"/>
      <c r="J36" s="63"/>
      <c r="K36" s="65"/>
      <c r="L36" s="71" t="str">
        <f t="shared" si="5"/>
        <v/>
      </c>
      <c r="M36" s="75" t="str">
        <f>IF(ISBLANK(B36),"",SUM(E36:K36)*IF(ISNUMBER(Factor),Factor,1))</f>
        <v/>
      </c>
      <c r="N36" s="11" t="str">
        <f>IF(ISNUMBER(M36),ROUND(M36+RndFact,digit),"")</f>
        <v/>
      </c>
      <c r="O36" s="12" t="str">
        <f t="shared" si="6"/>
        <v/>
      </c>
    </row>
    <row r="37" spans="1:15">
      <c r="A37" s="10" t="str">
        <f t="shared" si="4"/>
        <v/>
      </c>
      <c r="B37" s="21"/>
      <c r="C37" s="22"/>
      <c r="D37" s="23"/>
      <c r="E37" s="62"/>
      <c r="F37" s="63"/>
      <c r="G37" s="64"/>
      <c r="H37" s="63"/>
      <c r="I37" s="63"/>
      <c r="J37" s="63"/>
      <c r="K37" s="65"/>
      <c r="L37" s="71" t="str">
        <f t="shared" si="5"/>
        <v/>
      </c>
      <c r="M37" s="75" t="str">
        <f>IF(ISBLANK(B37),"",SUM(E37:K37)*IF(ISNUMBER(Factor),Factor,1))</f>
        <v/>
      </c>
      <c r="N37" s="11" t="str">
        <f>IF(ISNUMBER(M37),ROUND(M37+RndFact,digit),"")</f>
        <v/>
      </c>
      <c r="O37" s="12" t="str">
        <f t="shared" si="6"/>
        <v/>
      </c>
    </row>
    <row r="38" spans="1:15">
      <c r="A38" s="10" t="str">
        <f t="shared" si="4"/>
        <v/>
      </c>
      <c r="B38" s="21"/>
      <c r="C38" s="22"/>
      <c r="D38" s="23"/>
      <c r="E38" s="62"/>
      <c r="F38" s="63"/>
      <c r="G38" s="64"/>
      <c r="H38" s="63"/>
      <c r="I38" s="63"/>
      <c r="J38" s="63"/>
      <c r="K38" s="65"/>
      <c r="L38" s="71" t="str">
        <f t="shared" si="5"/>
        <v/>
      </c>
      <c r="M38" s="75" t="str">
        <f>IF(ISBLANK(B38),"",SUM(E38:K38)*IF(ISNUMBER(Factor),Factor,1))</f>
        <v/>
      </c>
      <c r="N38" s="11" t="str">
        <f>IF(ISNUMBER(M38),ROUND(M38+RndFact,digit),"")</f>
        <v/>
      </c>
      <c r="O38" s="12" t="str">
        <f t="shared" si="6"/>
        <v/>
      </c>
    </row>
    <row r="39" spans="1:15">
      <c r="A39" s="10" t="str">
        <f t="shared" si="4"/>
        <v/>
      </c>
      <c r="B39" s="21"/>
      <c r="C39" s="22"/>
      <c r="D39" s="23"/>
      <c r="E39" s="62"/>
      <c r="F39" s="63"/>
      <c r="G39" s="64"/>
      <c r="H39" s="63"/>
      <c r="I39" s="63"/>
      <c r="J39" s="63"/>
      <c r="K39" s="65"/>
      <c r="L39" s="71" t="str">
        <f t="shared" si="5"/>
        <v/>
      </c>
      <c r="M39" s="75" t="str">
        <f>IF(ISBLANK(B39),"",SUM(E39:K39)*IF(ISNUMBER(Factor),Factor,1))</f>
        <v/>
      </c>
      <c r="N39" s="11" t="str">
        <f>IF(ISNUMBER(M39),ROUND(M39+RndFact,digit),"")</f>
        <v/>
      </c>
      <c r="O39" s="12" t="str">
        <f t="shared" si="6"/>
        <v/>
      </c>
    </row>
    <row r="40" spans="1:15">
      <c r="A40" s="10" t="str">
        <f t="shared" si="4"/>
        <v/>
      </c>
      <c r="B40" s="21"/>
      <c r="C40" s="22"/>
      <c r="D40" s="23"/>
      <c r="E40" s="62"/>
      <c r="F40" s="63"/>
      <c r="G40" s="64"/>
      <c r="H40" s="63"/>
      <c r="I40" s="63"/>
      <c r="J40" s="63"/>
      <c r="K40" s="65"/>
      <c r="L40" s="71" t="str">
        <f t="shared" si="5"/>
        <v/>
      </c>
      <c r="M40" s="75" t="str">
        <f>IF(ISBLANK(B40),"",SUM(E40:K40)*IF(ISNUMBER(Factor),Factor,1))</f>
        <v/>
      </c>
      <c r="N40" s="11" t="str">
        <f>IF(ISNUMBER(M40),ROUND(M40+RndFact,digit),"")</f>
        <v/>
      </c>
      <c r="O40" s="12" t="str">
        <f t="shared" si="6"/>
        <v/>
      </c>
    </row>
    <row r="41" spans="1:15">
      <c r="A41" s="10" t="str">
        <f t="shared" si="4"/>
        <v/>
      </c>
      <c r="B41" s="21"/>
      <c r="C41" s="22"/>
      <c r="D41" s="23"/>
      <c r="E41" s="62"/>
      <c r="F41" s="63"/>
      <c r="G41" s="64"/>
      <c r="H41" s="63"/>
      <c r="I41" s="63"/>
      <c r="J41" s="63"/>
      <c r="K41" s="65"/>
      <c r="L41" s="71" t="str">
        <f t="shared" si="5"/>
        <v/>
      </c>
      <c r="M41" s="75" t="str">
        <f>IF(ISBLANK(B41),"",SUM(E41:K41)*IF(ISNUMBER(Factor),Factor,1))</f>
        <v/>
      </c>
      <c r="N41" s="11" t="str">
        <f>IF(ISNUMBER(M41),ROUND(M41+RndFact,digit),"")</f>
        <v/>
      </c>
      <c r="O41" s="12" t="str">
        <f t="shared" si="6"/>
        <v/>
      </c>
    </row>
    <row r="42" spans="1:15">
      <c r="A42" s="10" t="str">
        <f t="shared" si="4"/>
        <v/>
      </c>
      <c r="B42" s="21"/>
      <c r="C42" s="22"/>
      <c r="D42" s="23"/>
      <c r="E42" s="62"/>
      <c r="F42" s="63"/>
      <c r="G42" s="64"/>
      <c r="H42" s="63"/>
      <c r="I42" s="63"/>
      <c r="J42" s="63"/>
      <c r="K42" s="65"/>
      <c r="L42" s="71" t="str">
        <f t="shared" si="5"/>
        <v/>
      </c>
      <c r="M42" s="75" t="str">
        <f>IF(ISBLANK(B42),"",SUM(E42:K42)*IF(ISNUMBER(Factor),Factor,1))</f>
        <v/>
      </c>
      <c r="N42" s="11" t="str">
        <f>IF(ISNUMBER(M42),ROUND(M42+RndFact,digit),"")</f>
        <v/>
      </c>
      <c r="O42" s="12" t="str">
        <f t="shared" si="6"/>
        <v/>
      </c>
    </row>
    <row r="43" spans="1:15">
      <c r="A43" s="10" t="str">
        <f t="shared" si="4"/>
        <v/>
      </c>
      <c r="B43" s="21"/>
      <c r="C43" s="22"/>
      <c r="D43" s="23"/>
      <c r="E43" s="62"/>
      <c r="F43" s="63"/>
      <c r="G43" s="64"/>
      <c r="H43" s="63"/>
      <c r="I43" s="63"/>
      <c r="J43" s="63"/>
      <c r="K43" s="65"/>
      <c r="L43" s="71" t="str">
        <f t="shared" si="5"/>
        <v/>
      </c>
      <c r="M43" s="75" t="str">
        <f>IF(ISBLANK(B43),"",SUM(E43:K43)*IF(ISNUMBER(Factor),Factor,1))</f>
        <v/>
      </c>
      <c r="N43" s="11" t="str">
        <f>IF(ISNUMBER(M43),ROUND(M43+RndFact,digit),"")</f>
        <v/>
      </c>
      <c r="O43" s="12" t="str">
        <f t="shared" si="6"/>
        <v/>
      </c>
    </row>
    <row r="44" spans="1:15">
      <c r="A44" s="10" t="str">
        <f t="shared" si="4"/>
        <v/>
      </c>
      <c r="B44" s="21"/>
      <c r="C44" s="22"/>
      <c r="D44" s="23"/>
      <c r="E44" s="62"/>
      <c r="F44" s="63"/>
      <c r="G44" s="64"/>
      <c r="H44" s="63"/>
      <c r="I44" s="63"/>
      <c r="J44" s="63"/>
      <c r="K44" s="65"/>
      <c r="L44" s="71" t="str">
        <f t="shared" si="5"/>
        <v/>
      </c>
      <c r="M44" s="75" t="str">
        <f>IF(ISBLANK(B44),"",SUM(E44:K44)*IF(ISNUMBER(Factor),Factor,1))</f>
        <v/>
      </c>
      <c r="N44" s="11" t="str">
        <f>IF(ISNUMBER(M44),ROUND(M44+RndFact,digit),"")</f>
        <v/>
      </c>
      <c r="O44" s="12" t="str">
        <f t="shared" si="6"/>
        <v/>
      </c>
    </row>
    <row r="45" spans="1:15">
      <c r="A45" s="10" t="str">
        <f t="shared" si="4"/>
        <v/>
      </c>
      <c r="B45" s="21"/>
      <c r="C45" s="22"/>
      <c r="D45" s="23"/>
      <c r="E45" s="62"/>
      <c r="F45" s="63"/>
      <c r="G45" s="64"/>
      <c r="H45" s="63"/>
      <c r="I45" s="63"/>
      <c r="J45" s="63"/>
      <c r="K45" s="65"/>
      <c r="L45" s="71" t="str">
        <f t="shared" si="5"/>
        <v/>
      </c>
      <c r="M45" s="75" t="str">
        <f>IF(ISBLANK(B45),"",SUM(E45:K45)*IF(ISNUMBER(Factor),Factor,1))</f>
        <v/>
      </c>
      <c r="N45" s="11" t="str">
        <f>IF(ISNUMBER(M45),ROUND(M45+RndFact,digit),"")</f>
        <v/>
      </c>
      <c r="O45" s="12" t="str">
        <f t="shared" si="6"/>
        <v/>
      </c>
    </row>
    <row r="46" spans="1:15">
      <c r="A46" s="10" t="str">
        <f t="shared" si="4"/>
        <v/>
      </c>
      <c r="B46" s="21"/>
      <c r="C46" s="22"/>
      <c r="D46" s="23"/>
      <c r="E46" s="62"/>
      <c r="F46" s="63"/>
      <c r="G46" s="64"/>
      <c r="H46" s="63"/>
      <c r="I46" s="63"/>
      <c r="J46" s="63"/>
      <c r="K46" s="65"/>
      <c r="L46" s="71" t="str">
        <f t="shared" si="5"/>
        <v/>
      </c>
      <c r="M46" s="75" t="str">
        <f>IF(ISBLANK(B46),"",SUM(E46:K46)*IF(ISNUMBER(Factor),Factor,1))</f>
        <v/>
      </c>
      <c r="N46" s="11" t="str">
        <f>IF(ISNUMBER(M46),ROUND(M46+RndFact,digit),"")</f>
        <v/>
      </c>
      <c r="O46" s="12" t="str">
        <f t="shared" si="6"/>
        <v/>
      </c>
    </row>
    <row r="47" spans="1:15">
      <c r="A47" s="10" t="str">
        <f t="shared" si="4"/>
        <v/>
      </c>
      <c r="B47" s="21"/>
      <c r="C47" s="22"/>
      <c r="D47" s="23"/>
      <c r="E47" s="62"/>
      <c r="F47" s="63"/>
      <c r="G47" s="64"/>
      <c r="H47" s="63"/>
      <c r="I47" s="63"/>
      <c r="J47" s="63"/>
      <c r="K47" s="65"/>
      <c r="L47" s="71" t="str">
        <f t="shared" si="5"/>
        <v/>
      </c>
      <c r="M47" s="75" t="str">
        <f>IF(ISBLANK(B47),"",SUM(E47:K47)*IF(ISNUMBER(Factor),Factor,1))</f>
        <v/>
      </c>
      <c r="N47" s="11" t="str">
        <f>IF(ISNUMBER(M47),ROUND(M47+RndFact,digit),"")</f>
        <v/>
      </c>
      <c r="O47" s="12" t="str">
        <f t="shared" si="6"/>
        <v/>
      </c>
    </row>
    <row r="48" spans="1:15">
      <c r="A48" s="10" t="str">
        <f t="shared" si="4"/>
        <v/>
      </c>
      <c r="B48" s="21"/>
      <c r="C48" s="22"/>
      <c r="D48" s="23"/>
      <c r="E48" s="62"/>
      <c r="F48" s="63"/>
      <c r="G48" s="64"/>
      <c r="H48" s="63"/>
      <c r="I48" s="63"/>
      <c r="J48" s="63"/>
      <c r="K48" s="65"/>
      <c r="L48" s="71" t="str">
        <f t="shared" si="5"/>
        <v/>
      </c>
      <c r="M48" s="75" t="str">
        <f>IF(ISBLANK(B48),"",SUM(E48:K48)*IF(ISNUMBER(Factor),Factor,1))</f>
        <v/>
      </c>
      <c r="N48" s="11" t="str">
        <f>IF(ISNUMBER(M48),ROUND(M48+RndFact,digit),"")</f>
        <v/>
      </c>
      <c r="O48" s="12" t="str">
        <f t="shared" si="6"/>
        <v/>
      </c>
    </row>
    <row r="49" spans="1:15">
      <c r="A49" s="10" t="str">
        <f t="shared" si="4"/>
        <v/>
      </c>
      <c r="B49" s="21"/>
      <c r="C49" s="22"/>
      <c r="D49" s="23"/>
      <c r="E49" s="62"/>
      <c r="F49" s="63"/>
      <c r="G49" s="64"/>
      <c r="H49" s="63"/>
      <c r="I49" s="63"/>
      <c r="J49" s="63"/>
      <c r="K49" s="65"/>
      <c r="L49" s="71" t="str">
        <f t="shared" si="5"/>
        <v/>
      </c>
      <c r="M49" s="75" t="str">
        <f>IF(ISBLANK(B49),"",SUM(E49:K49)*IF(ISNUMBER(Factor),Factor,1))</f>
        <v/>
      </c>
      <c r="N49" s="11" t="str">
        <f>IF(ISNUMBER(M49),ROUND(M49+RndFact,digit),"")</f>
        <v/>
      </c>
      <c r="O49" s="12" t="str">
        <f t="shared" si="6"/>
        <v/>
      </c>
    </row>
    <row r="50" spans="1:15">
      <c r="A50" s="10" t="str">
        <f t="shared" si="4"/>
        <v/>
      </c>
      <c r="B50" s="21"/>
      <c r="C50" s="22"/>
      <c r="D50" s="23"/>
      <c r="E50" s="62"/>
      <c r="F50" s="63"/>
      <c r="G50" s="64"/>
      <c r="H50" s="63"/>
      <c r="I50" s="63"/>
      <c r="J50" s="63"/>
      <c r="K50" s="65"/>
      <c r="L50" s="71" t="str">
        <f t="shared" si="5"/>
        <v/>
      </c>
      <c r="M50" s="75" t="str">
        <f>IF(ISBLANK(B50),"",SUM(E50:K50)*IF(ISNUMBER(Factor),Factor,1))</f>
        <v/>
      </c>
      <c r="N50" s="11" t="str">
        <f>IF(ISNUMBER(M50),ROUND(M50+RndFact,digit),"")</f>
        <v/>
      </c>
      <c r="O50" s="12" t="str">
        <f t="shared" si="6"/>
        <v/>
      </c>
    </row>
    <row r="51" spans="1:15">
      <c r="A51" s="10" t="str">
        <f t="shared" si="4"/>
        <v/>
      </c>
      <c r="B51" s="21"/>
      <c r="C51" s="22"/>
      <c r="D51" s="23"/>
      <c r="E51" s="62"/>
      <c r="F51" s="63"/>
      <c r="G51" s="64"/>
      <c r="H51" s="63"/>
      <c r="I51" s="63"/>
      <c r="J51" s="63"/>
      <c r="K51" s="65"/>
      <c r="L51" s="71" t="str">
        <f t="shared" si="5"/>
        <v/>
      </c>
      <c r="M51" s="75" t="str">
        <f>IF(ISBLANK(B51),"",SUM(E51:K51)*IF(ISNUMBER(Factor),Factor,1))</f>
        <v/>
      </c>
      <c r="N51" s="11" t="str">
        <f>IF(ISNUMBER(M51),ROUND(M51+RndFact,digit),"")</f>
        <v/>
      </c>
      <c r="O51" s="12" t="str">
        <f t="shared" si="6"/>
        <v/>
      </c>
    </row>
    <row r="52" spans="1:15">
      <c r="A52" s="10" t="str">
        <f t="shared" si="4"/>
        <v/>
      </c>
      <c r="B52" s="21"/>
      <c r="C52" s="22"/>
      <c r="D52" s="23"/>
      <c r="E52" s="62"/>
      <c r="F52" s="63"/>
      <c r="G52" s="64"/>
      <c r="H52" s="63"/>
      <c r="I52" s="63"/>
      <c r="J52" s="63"/>
      <c r="K52" s="65"/>
      <c r="L52" s="71" t="str">
        <f t="shared" si="5"/>
        <v/>
      </c>
      <c r="M52" s="75" t="str">
        <f>IF(ISBLANK(B52),"",SUM(E52:K52)*IF(ISNUMBER(Factor),Factor,1))</f>
        <v/>
      </c>
      <c r="N52" s="11" t="str">
        <f>IF(ISNUMBER(M52),ROUND(M52+RndFact,digit),"")</f>
        <v/>
      </c>
      <c r="O52" s="12" t="str">
        <f t="shared" si="6"/>
        <v/>
      </c>
    </row>
    <row r="53" spans="1:15">
      <c r="A53" s="10" t="str">
        <f t="shared" si="4"/>
        <v/>
      </c>
      <c r="B53" s="21"/>
      <c r="C53" s="22"/>
      <c r="D53" s="23"/>
      <c r="E53" s="62"/>
      <c r="F53" s="63"/>
      <c r="G53" s="64"/>
      <c r="H53" s="63"/>
      <c r="I53" s="63"/>
      <c r="J53" s="63"/>
      <c r="K53" s="65"/>
      <c r="L53" s="71" t="str">
        <f t="shared" si="5"/>
        <v/>
      </c>
      <c r="M53" s="75" t="str">
        <f>IF(ISBLANK(B53),"",SUM(E53:K53)*IF(ISNUMBER(Factor),Factor,1))</f>
        <v/>
      </c>
      <c r="N53" s="11" t="str">
        <f>IF(ISNUMBER(M53),ROUND(M53+RndFact,digit),"")</f>
        <v/>
      </c>
      <c r="O53" s="12" t="str">
        <f t="shared" si="6"/>
        <v/>
      </c>
    </row>
    <row r="54" spans="1:15">
      <c r="A54" s="10" t="str">
        <f t="shared" si="4"/>
        <v/>
      </c>
      <c r="B54" s="21"/>
      <c r="C54" s="22"/>
      <c r="D54" s="23"/>
      <c r="E54" s="62"/>
      <c r="F54" s="63"/>
      <c r="G54" s="64"/>
      <c r="H54" s="63"/>
      <c r="I54" s="63"/>
      <c r="J54" s="63"/>
      <c r="K54" s="65"/>
      <c r="L54" s="71" t="str">
        <f t="shared" si="5"/>
        <v/>
      </c>
      <c r="M54" s="75" t="str">
        <f>IF(ISBLANK(B54),"",SUM(E54:K54)*IF(ISNUMBER(Factor),Factor,1))</f>
        <v/>
      </c>
      <c r="N54" s="11" t="str">
        <f>IF(ISNUMBER(M54),ROUND(M54+RndFact,digit),"")</f>
        <v/>
      </c>
      <c r="O54" s="12" t="str">
        <f t="shared" si="6"/>
        <v/>
      </c>
    </row>
    <row r="55" spans="1:15">
      <c r="A55" s="10" t="str">
        <f t="shared" si="4"/>
        <v/>
      </c>
      <c r="B55" s="21"/>
      <c r="C55" s="22"/>
      <c r="D55" s="23"/>
      <c r="E55" s="62"/>
      <c r="F55" s="63"/>
      <c r="G55" s="64"/>
      <c r="H55" s="63"/>
      <c r="I55" s="63"/>
      <c r="J55" s="63"/>
      <c r="K55" s="65"/>
      <c r="L55" s="71" t="str">
        <f t="shared" si="5"/>
        <v/>
      </c>
      <c r="M55" s="75" t="str">
        <f>IF(ISBLANK(B55),"",SUM(E55:K55)*IF(ISNUMBER(Factor),Factor,1))</f>
        <v/>
      </c>
      <c r="N55" s="11" t="str">
        <f>IF(ISNUMBER(M55),ROUND(M55+RndFact,digit),"")</f>
        <v/>
      </c>
      <c r="O55" s="12" t="str">
        <f t="shared" si="6"/>
        <v/>
      </c>
    </row>
    <row r="56" spans="1:15">
      <c r="A56" s="10" t="str">
        <f t="shared" si="4"/>
        <v/>
      </c>
      <c r="B56" s="21"/>
      <c r="C56" s="22"/>
      <c r="D56" s="23"/>
      <c r="E56" s="62"/>
      <c r="F56" s="63"/>
      <c r="G56" s="64"/>
      <c r="H56" s="63"/>
      <c r="I56" s="63"/>
      <c r="J56" s="63"/>
      <c r="K56" s="65"/>
      <c r="L56" s="71" t="str">
        <f t="shared" si="5"/>
        <v/>
      </c>
      <c r="M56" s="75" t="str">
        <f>IF(ISBLANK(B56),"",SUM(E56:K56)*IF(ISNUMBER(Factor),Factor,1))</f>
        <v/>
      </c>
      <c r="N56" s="11" t="str">
        <f>IF(ISNUMBER(M56),ROUND(M56+RndFact,digit),"")</f>
        <v/>
      </c>
      <c r="O56" s="12" t="str">
        <f t="shared" si="6"/>
        <v/>
      </c>
    </row>
    <row r="57" spans="1:15">
      <c r="A57" s="10" t="str">
        <f t="shared" si="4"/>
        <v/>
      </c>
      <c r="B57" s="21"/>
      <c r="C57" s="22"/>
      <c r="D57" s="23"/>
      <c r="E57" s="62"/>
      <c r="F57" s="63"/>
      <c r="G57" s="64"/>
      <c r="H57" s="63"/>
      <c r="I57" s="63"/>
      <c r="J57" s="63"/>
      <c r="K57" s="65"/>
      <c r="L57" s="71" t="str">
        <f t="shared" si="5"/>
        <v/>
      </c>
      <c r="M57" s="75" t="str">
        <f>IF(ISBLANK(B57),"",SUM(E57:K57)*IF(ISNUMBER(Factor),Factor,1))</f>
        <v/>
      </c>
      <c r="N57" s="11" t="str">
        <f>IF(ISNUMBER(M57),ROUND(M57+RndFact,digit),"")</f>
        <v/>
      </c>
      <c r="O57" s="12" t="str">
        <f t="shared" si="6"/>
        <v/>
      </c>
    </row>
    <row r="58" spans="1:15">
      <c r="A58" s="10" t="str">
        <f t="shared" si="4"/>
        <v/>
      </c>
      <c r="B58" s="21"/>
      <c r="C58" s="22"/>
      <c r="D58" s="23"/>
      <c r="E58" s="62"/>
      <c r="F58" s="63"/>
      <c r="G58" s="64"/>
      <c r="H58" s="63"/>
      <c r="I58" s="63"/>
      <c r="J58" s="63"/>
      <c r="K58" s="65"/>
      <c r="L58" s="71" t="str">
        <f t="shared" si="5"/>
        <v/>
      </c>
      <c r="M58" s="75" t="str">
        <f>IF(ISBLANK(B58),"",SUM(E58:K58)*IF(ISNUMBER(Factor),Factor,1))</f>
        <v/>
      </c>
      <c r="N58" s="11" t="str">
        <f>IF(ISNUMBER(M58),ROUND(M58+RndFact,digit),"")</f>
        <v/>
      </c>
      <c r="O58" s="12" t="str">
        <f t="shared" si="6"/>
        <v/>
      </c>
    </row>
    <row r="59" spans="1:15">
      <c r="A59" s="10" t="str">
        <f t="shared" si="4"/>
        <v/>
      </c>
      <c r="B59" s="21"/>
      <c r="C59" s="22"/>
      <c r="D59" s="23"/>
      <c r="E59" s="62"/>
      <c r="F59" s="63"/>
      <c r="G59" s="64"/>
      <c r="H59" s="63"/>
      <c r="I59" s="63"/>
      <c r="J59" s="63"/>
      <c r="K59" s="65"/>
      <c r="L59" s="71" t="str">
        <f t="shared" si="5"/>
        <v/>
      </c>
      <c r="M59" s="75" t="str">
        <f>IF(ISBLANK(B59),"",SUM(E59:K59)*IF(ISNUMBER(Factor),Factor,1))</f>
        <v/>
      </c>
      <c r="N59" s="11" t="str">
        <f>IF(ISNUMBER(M59),ROUND(M59+RndFact,digit),"")</f>
        <v/>
      </c>
      <c r="O59" s="12" t="str">
        <f t="shared" si="6"/>
        <v/>
      </c>
    </row>
    <row r="60" spans="1:15">
      <c r="A60" s="10" t="str">
        <f t="shared" si="4"/>
        <v/>
      </c>
      <c r="B60" s="21"/>
      <c r="C60" s="22"/>
      <c r="D60" s="23"/>
      <c r="E60" s="62"/>
      <c r="F60" s="63"/>
      <c r="G60" s="64"/>
      <c r="H60" s="63"/>
      <c r="I60" s="63"/>
      <c r="J60" s="63"/>
      <c r="K60" s="65"/>
      <c r="L60" s="71" t="str">
        <f t="shared" si="5"/>
        <v/>
      </c>
      <c r="M60" s="75" t="str">
        <f>IF(ISBLANK(B60),"",SUM(E60:K60)*IF(ISNUMBER(Factor),Factor,1))</f>
        <v/>
      </c>
      <c r="N60" s="11" t="str">
        <f>IF(ISNUMBER(M60),ROUND(M60+RndFact,digit),"")</f>
        <v/>
      </c>
      <c r="O60" s="12" t="str">
        <f t="shared" si="6"/>
        <v/>
      </c>
    </row>
    <row r="61" spans="1:15">
      <c r="A61" s="10" t="str">
        <f t="shared" si="4"/>
        <v/>
      </c>
      <c r="B61" s="21"/>
      <c r="C61" s="22"/>
      <c r="D61" s="23"/>
      <c r="E61" s="62"/>
      <c r="F61" s="63"/>
      <c r="G61" s="64"/>
      <c r="H61" s="63"/>
      <c r="I61" s="63"/>
      <c r="J61" s="63"/>
      <c r="K61" s="65"/>
      <c r="L61" s="71" t="str">
        <f t="shared" si="5"/>
        <v/>
      </c>
      <c r="M61" s="75" t="str">
        <f>IF(ISBLANK(B61),"",SUM(E61:K61)*IF(ISNUMBER(Factor),Factor,1))</f>
        <v/>
      </c>
      <c r="N61" s="11" t="str">
        <f>IF(ISNUMBER(M61),ROUND(M61+RndFact,digit),"")</f>
        <v/>
      </c>
      <c r="O61" s="12" t="str">
        <f t="shared" si="6"/>
        <v/>
      </c>
    </row>
    <row r="62" spans="1:15">
      <c r="A62" s="10" t="str">
        <f t="shared" si="4"/>
        <v/>
      </c>
      <c r="B62" s="21"/>
      <c r="C62" s="22"/>
      <c r="D62" s="23"/>
      <c r="E62" s="62"/>
      <c r="F62" s="63"/>
      <c r="G62" s="64"/>
      <c r="H62" s="63"/>
      <c r="I62" s="63"/>
      <c r="J62" s="63"/>
      <c r="K62" s="65"/>
      <c r="L62" s="71" t="str">
        <f t="shared" si="5"/>
        <v/>
      </c>
      <c r="M62" s="75" t="str">
        <f>IF(ISBLANK(B62),"",SUM(E62:K62)*IF(ISNUMBER(Factor),Factor,1))</f>
        <v/>
      </c>
      <c r="N62" s="11" t="str">
        <f>IF(ISNUMBER(M62),ROUND(M62+RndFact,digit),"")</f>
        <v/>
      </c>
      <c r="O62" s="12" t="str">
        <f t="shared" si="6"/>
        <v/>
      </c>
    </row>
    <row r="63" spans="1:15">
      <c r="A63" s="10" t="str">
        <f t="shared" si="4"/>
        <v/>
      </c>
      <c r="B63" s="21"/>
      <c r="C63" s="22"/>
      <c r="D63" s="23"/>
      <c r="E63" s="62"/>
      <c r="F63" s="63"/>
      <c r="G63" s="64"/>
      <c r="H63" s="63"/>
      <c r="I63" s="63"/>
      <c r="J63" s="63"/>
      <c r="K63" s="65"/>
      <c r="L63" s="71" t="str">
        <f t="shared" si="5"/>
        <v/>
      </c>
      <c r="M63" s="75" t="str">
        <f>IF(ISBLANK(B63),"",SUM(E63:K63)*IF(ISNUMBER(Factor),Factor,1))</f>
        <v/>
      </c>
      <c r="N63" s="11" t="str">
        <f>IF(ISNUMBER(M63),ROUND(M63+RndFact,digit),"")</f>
        <v/>
      </c>
      <c r="O63" s="12" t="str">
        <f t="shared" si="6"/>
        <v/>
      </c>
    </row>
    <row r="64" spans="1:15">
      <c r="A64" s="10" t="str">
        <f t="shared" si="4"/>
        <v/>
      </c>
      <c r="B64" s="21"/>
      <c r="C64" s="22"/>
      <c r="D64" s="23"/>
      <c r="E64" s="62"/>
      <c r="F64" s="63"/>
      <c r="G64" s="64"/>
      <c r="H64" s="63"/>
      <c r="I64" s="63"/>
      <c r="J64" s="63"/>
      <c r="K64" s="65"/>
      <c r="L64" s="71" t="str">
        <f t="shared" si="5"/>
        <v/>
      </c>
      <c r="M64" s="75" t="str">
        <f>IF(ISBLANK(B64),"",SUM(E64:K64)*IF(ISNUMBER(Factor),Factor,1))</f>
        <v/>
      </c>
      <c r="N64" s="11" t="str">
        <f>IF(ISNUMBER(M64),ROUND(M64+RndFact,digit),"")</f>
        <v/>
      </c>
      <c r="O64" s="12" t="str">
        <f t="shared" si="6"/>
        <v/>
      </c>
    </row>
    <row r="65" spans="1:15">
      <c r="A65" s="10" t="str">
        <f t="shared" si="4"/>
        <v/>
      </c>
      <c r="B65" s="21"/>
      <c r="C65" s="22"/>
      <c r="D65" s="23"/>
      <c r="E65" s="62"/>
      <c r="F65" s="63"/>
      <c r="G65" s="64"/>
      <c r="H65" s="63"/>
      <c r="I65" s="63"/>
      <c r="J65" s="63"/>
      <c r="K65" s="65"/>
      <c r="L65" s="71" t="str">
        <f t="shared" si="5"/>
        <v/>
      </c>
      <c r="M65" s="75" t="str">
        <f>IF(ISBLANK(B65),"",SUM(E65:K65)*IF(ISNUMBER(Factor),Factor,1))</f>
        <v/>
      </c>
      <c r="N65" s="11" t="str">
        <f>IF(ISNUMBER(M65),ROUND(M65+RndFact,digit),"")</f>
        <v/>
      </c>
      <c r="O65" s="12" t="str">
        <f t="shared" si="6"/>
        <v/>
      </c>
    </row>
    <row r="66" spans="1:15">
      <c r="A66" s="10" t="str">
        <f t="shared" si="4"/>
        <v/>
      </c>
      <c r="B66" s="21"/>
      <c r="C66" s="22"/>
      <c r="D66" s="23"/>
      <c r="E66" s="62"/>
      <c r="F66" s="63"/>
      <c r="G66" s="64"/>
      <c r="H66" s="63"/>
      <c r="I66" s="63"/>
      <c r="J66" s="63"/>
      <c r="K66" s="65"/>
      <c r="L66" s="71" t="str">
        <f t="shared" si="5"/>
        <v/>
      </c>
      <c r="M66" s="75" t="str">
        <f>IF(ISBLANK(B66),"",SUM(E66:K66)*IF(ISNUMBER(Factor),Factor,1))</f>
        <v/>
      </c>
      <c r="N66" s="11" t="str">
        <f>IF(ISNUMBER(M66),ROUND(M66+RndFact,digit),"")</f>
        <v/>
      </c>
      <c r="O66" s="12" t="str">
        <f t="shared" si="6"/>
        <v/>
      </c>
    </row>
    <row r="67" spans="1:15">
      <c r="A67" s="10" t="str">
        <f t="shared" si="4"/>
        <v/>
      </c>
      <c r="B67" s="21"/>
      <c r="C67" s="22"/>
      <c r="D67" s="23"/>
      <c r="E67" s="62"/>
      <c r="F67" s="63"/>
      <c r="G67" s="64"/>
      <c r="H67" s="63"/>
      <c r="I67" s="63"/>
      <c r="J67" s="63"/>
      <c r="K67" s="65"/>
      <c r="L67" s="71" t="str">
        <f t="shared" si="5"/>
        <v/>
      </c>
      <c r="M67" s="75" t="str">
        <f>IF(ISBLANK(B67),"",SUM(E67:K67)*IF(ISNUMBER(Factor),Factor,1))</f>
        <v/>
      </c>
      <c r="N67" s="11" t="str">
        <f>IF(ISNUMBER(M67),ROUND(M67+RndFact,digit),"")</f>
        <v/>
      </c>
      <c r="O67" s="12" t="str">
        <f t="shared" si="6"/>
        <v/>
      </c>
    </row>
    <row r="68" spans="1:15">
      <c r="A68" s="10" t="str">
        <f t="shared" si="4"/>
        <v/>
      </c>
      <c r="B68" s="21"/>
      <c r="C68" s="22"/>
      <c r="D68" s="23"/>
      <c r="E68" s="62"/>
      <c r="F68" s="63"/>
      <c r="G68" s="64"/>
      <c r="H68" s="63"/>
      <c r="I68" s="63"/>
      <c r="J68" s="63"/>
      <c r="K68" s="65"/>
      <c r="L68" s="71" t="str">
        <f t="shared" si="5"/>
        <v/>
      </c>
      <c r="M68" s="75" t="str">
        <f>IF(ISBLANK(B68),"",SUM(E68:K68)*IF(ISNUMBER(Factor),Factor,1))</f>
        <v/>
      </c>
      <c r="N68" s="11" t="str">
        <f>IF(ISNUMBER(M68),ROUND(M68+RndFact,digit),"")</f>
        <v/>
      </c>
      <c r="O68" s="12" t="str">
        <f t="shared" si="6"/>
        <v/>
      </c>
    </row>
    <row r="69" spans="1:15">
      <c r="A69" s="10" t="str">
        <f t="shared" si="4"/>
        <v/>
      </c>
      <c r="B69" s="21"/>
      <c r="C69" s="22"/>
      <c r="D69" s="23"/>
      <c r="E69" s="62"/>
      <c r="F69" s="63"/>
      <c r="G69" s="64"/>
      <c r="H69" s="63"/>
      <c r="I69" s="63"/>
      <c r="J69" s="63"/>
      <c r="K69" s="65"/>
      <c r="L69" s="71" t="str">
        <f t="shared" si="5"/>
        <v/>
      </c>
      <c r="M69" s="75" t="str">
        <f>IF(ISBLANK(B69),"",SUM(E69:K69)*IF(ISNUMBER(Factor),Factor,1))</f>
        <v/>
      </c>
      <c r="N69" s="11" t="str">
        <f>IF(ISNUMBER(M69),ROUND(M69+RndFact,digit),"")</f>
        <v/>
      </c>
      <c r="O69" s="12" t="str">
        <f t="shared" si="6"/>
        <v/>
      </c>
    </row>
    <row r="70" spans="1:15">
      <c r="A70" s="10" t="str">
        <f t="shared" si="4"/>
        <v/>
      </c>
      <c r="B70" s="21"/>
      <c r="C70" s="22"/>
      <c r="D70" s="23"/>
      <c r="E70" s="62"/>
      <c r="F70" s="63"/>
      <c r="G70" s="64"/>
      <c r="H70" s="63"/>
      <c r="I70" s="63"/>
      <c r="J70" s="63"/>
      <c r="K70" s="65"/>
      <c r="L70" s="71" t="str">
        <f t="shared" si="5"/>
        <v/>
      </c>
      <c r="M70" s="75" t="str">
        <f>IF(ISBLANK(B70),"",SUM(E70:K70)*IF(ISNUMBER(Factor),Factor,1))</f>
        <v/>
      </c>
      <c r="N70" s="11" t="str">
        <f>IF(ISNUMBER(M70),ROUND(M70+RndFact,digit),"")</f>
        <v/>
      </c>
      <c r="O70" s="12" t="str">
        <f t="shared" si="6"/>
        <v/>
      </c>
    </row>
    <row r="71" spans="1:15">
      <c r="A71" s="10" t="str">
        <f t="shared" si="4"/>
        <v/>
      </c>
      <c r="B71" s="21"/>
      <c r="C71" s="22"/>
      <c r="D71" s="23"/>
      <c r="E71" s="62"/>
      <c r="F71" s="63"/>
      <c r="G71" s="64"/>
      <c r="H71" s="63"/>
      <c r="I71" s="63"/>
      <c r="J71" s="63"/>
      <c r="K71" s="65"/>
      <c r="L71" s="71" t="str">
        <f t="shared" si="5"/>
        <v/>
      </c>
      <c r="M71" s="75" t="str">
        <f>IF(ISBLANK(B71),"",SUM(E71:K71)*IF(ISNUMBER(Factor),Factor,1))</f>
        <v/>
      </c>
      <c r="N71" s="11" t="str">
        <f>IF(ISNUMBER(M71),ROUND(M71+RndFact,digit),"")</f>
        <v/>
      </c>
      <c r="O71" s="12" t="str">
        <f t="shared" si="6"/>
        <v/>
      </c>
    </row>
    <row r="72" spans="1:15">
      <c r="A72" s="10" t="str">
        <f t="shared" si="4"/>
        <v/>
      </c>
      <c r="B72" s="21"/>
      <c r="C72" s="22"/>
      <c r="D72" s="23"/>
      <c r="E72" s="62"/>
      <c r="F72" s="63"/>
      <c r="G72" s="64"/>
      <c r="H72" s="63"/>
      <c r="I72" s="63"/>
      <c r="J72" s="63"/>
      <c r="K72" s="65"/>
      <c r="L72" s="71" t="str">
        <f t="shared" si="5"/>
        <v/>
      </c>
      <c r="M72" s="75" t="str">
        <f>IF(ISBLANK(B72),"",SUM(E72:K72)*IF(ISNUMBER(Factor),Factor,1))</f>
        <v/>
      </c>
      <c r="N72" s="11" t="str">
        <f>IF(ISNUMBER(M72),ROUND(M72+RndFact,digit),"")</f>
        <v/>
      </c>
      <c r="O72" s="12" t="str">
        <f t="shared" si="6"/>
        <v/>
      </c>
    </row>
    <row r="73" spans="1:15">
      <c r="A73" s="10" t="str">
        <f t="shared" si="4"/>
        <v/>
      </c>
      <c r="B73" s="21"/>
      <c r="C73" s="22"/>
      <c r="D73" s="23"/>
      <c r="E73" s="62"/>
      <c r="F73" s="63"/>
      <c r="G73" s="64"/>
      <c r="H73" s="63"/>
      <c r="I73" s="63"/>
      <c r="J73" s="63"/>
      <c r="K73" s="65"/>
      <c r="L73" s="71" t="str">
        <f t="shared" si="5"/>
        <v/>
      </c>
      <c r="M73" s="75" t="str">
        <f>IF(ISBLANK(B73),"",SUM(E73:K73)*IF(ISNUMBER(Factor),Factor,1))</f>
        <v/>
      </c>
      <c r="N73" s="11" t="str">
        <f>IF(ISNUMBER(M73),ROUND(M73+RndFact,digit),"")</f>
        <v/>
      </c>
      <c r="O73" s="12" t="str">
        <f t="shared" si="6"/>
        <v/>
      </c>
    </row>
    <row r="74" spans="1:15">
      <c r="A74" s="10" t="str">
        <f t="shared" si="4"/>
        <v/>
      </c>
      <c r="B74" s="21"/>
      <c r="C74" s="22"/>
      <c r="D74" s="23"/>
      <c r="E74" s="62"/>
      <c r="F74" s="63"/>
      <c r="G74" s="64"/>
      <c r="H74" s="63"/>
      <c r="I74" s="63"/>
      <c r="J74" s="63"/>
      <c r="K74" s="65"/>
      <c r="L74" s="71" t="str">
        <f t="shared" si="5"/>
        <v/>
      </c>
      <c r="M74" s="75" t="str">
        <f>IF(ISBLANK(B74),"",SUM(E74:K74)*IF(ISNUMBER(Factor),Factor,1))</f>
        <v/>
      </c>
      <c r="N74" s="11" t="str">
        <f>IF(ISNUMBER(M74),ROUND(M74+RndFact,digit),"")</f>
        <v/>
      </c>
      <c r="O74" s="12" t="str">
        <f t="shared" si="6"/>
        <v/>
      </c>
    </row>
    <row r="75" spans="1:15">
      <c r="A75" s="10" t="str">
        <f t="shared" si="4"/>
        <v/>
      </c>
      <c r="B75" s="21"/>
      <c r="C75" s="22"/>
      <c r="D75" s="23"/>
      <c r="E75" s="62"/>
      <c r="F75" s="63"/>
      <c r="G75" s="64"/>
      <c r="H75" s="63"/>
      <c r="I75" s="63"/>
      <c r="J75" s="63"/>
      <c r="K75" s="65"/>
      <c r="L75" s="71" t="str">
        <f t="shared" si="5"/>
        <v/>
      </c>
      <c r="M75" s="75" t="str">
        <f>IF(ISBLANK(B75),"",SUM(E75:K75)*IF(ISNUMBER(Factor),Factor,1))</f>
        <v/>
      </c>
      <c r="N75" s="11" t="str">
        <f>IF(ISNUMBER(M75),ROUND(M75+RndFact,digit),"")</f>
        <v/>
      </c>
      <c r="O75" s="12" t="str">
        <f t="shared" si="6"/>
        <v/>
      </c>
    </row>
    <row r="76" spans="1:15">
      <c r="A76" s="10" t="str">
        <f t="shared" si="4"/>
        <v/>
      </c>
      <c r="B76" s="21"/>
      <c r="C76" s="22"/>
      <c r="D76" s="23"/>
      <c r="E76" s="62"/>
      <c r="F76" s="63"/>
      <c r="G76" s="64"/>
      <c r="H76" s="63"/>
      <c r="I76" s="63"/>
      <c r="J76" s="63"/>
      <c r="K76" s="65"/>
      <c r="L76" s="71" t="str">
        <f t="shared" si="5"/>
        <v/>
      </c>
      <c r="M76" s="75" t="str">
        <f>IF(ISBLANK(B76),"",SUM(E76:K76)*IF(ISNUMBER(Factor),Factor,1))</f>
        <v/>
      </c>
      <c r="N76" s="11" t="str">
        <f>IF(ISNUMBER(M76),ROUND(M76+RndFact,digit),"")</f>
        <v/>
      </c>
      <c r="O76" s="12" t="str">
        <f t="shared" si="6"/>
        <v/>
      </c>
    </row>
    <row r="77" spans="1:15">
      <c r="A77" s="10" t="str">
        <f t="shared" si="4"/>
        <v/>
      </c>
      <c r="B77" s="21"/>
      <c r="C77" s="22"/>
      <c r="D77" s="23"/>
      <c r="E77" s="62"/>
      <c r="F77" s="63"/>
      <c r="G77" s="64"/>
      <c r="H77" s="63"/>
      <c r="I77" s="63"/>
      <c r="J77" s="63"/>
      <c r="K77" s="65"/>
      <c r="L77" s="71" t="str">
        <f t="shared" si="5"/>
        <v/>
      </c>
      <c r="M77" s="75" t="str">
        <f>IF(ISBLANK(B77),"",SUM(E77:K77)*IF(ISNUMBER(Factor),Factor,1))</f>
        <v/>
      </c>
      <c r="N77" s="11" t="str">
        <f>IF(ISNUMBER(M77),ROUND(M77+RndFact,digit),"")</f>
        <v/>
      </c>
      <c r="O77" s="12" t="str">
        <f t="shared" si="6"/>
        <v/>
      </c>
    </row>
    <row r="78" spans="1:15">
      <c r="A78" s="10" t="str">
        <f t="shared" si="4"/>
        <v/>
      </c>
      <c r="B78" s="21"/>
      <c r="C78" s="22"/>
      <c r="D78" s="23"/>
      <c r="E78" s="62"/>
      <c r="F78" s="63"/>
      <c r="G78" s="64"/>
      <c r="H78" s="63"/>
      <c r="I78" s="63"/>
      <c r="J78" s="63"/>
      <c r="K78" s="65"/>
      <c r="L78" s="71" t="str">
        <f t="shared" si="5"/>
        <v/>
      </c>
      <c r="M78" s="75" t="str">
        <f>IF(ISBLANK(B78),"",SUM(E78:K78)*IF(ISNUMBER(Factor),Factor,1))</f>
        <v/>
      </c>
      <c r="N78" s="11" t="str">
        <f>IF(ISNUMBER(M78),ROUND(M78+RndFact,digit),"")</f>
        <v/>
      </c>
      <c r="O78" s="12" t="str">
        <f t="shared" si="6"/>
        <v/>
      </c>
    </row>
    <row r="79" spans="1:15">
      <c r="A79" s="10" t="str">
        <f t="shared" ref="A79:A142" si="7">IF(ISNUMBER(B79),A78+1,"")</f>
        <v/>
      </c>
      <c r="B79" s="21"/>
      <c r="C79" s="22"/>
      <c r="D79" s="23"/>
      <c r="E79" s="62"/>
      <c r="F79" s="63"/>
      <c r="G79" s="64"/>
      <c r="H79" s="63"/>
      <c r="I79" s="63"/>
      <c r="J79" s="63"/>
      <c r="K79" s="65"/>
      <c r="L79" s="71" t="str">
        <f t="shared" ref="L79:L142" si="8">IF(COUNT(E79:K79)&gt;0,SUM(E79:K79),"")</f>
        <v/>
      </c>
      <c r="M79" s="75" t="str">
        <f>IF(ISBLANK(B79),"",SUM(E79:K79)*IF(ISNUMBER(Factor),Factor,1))</f>
        <v/>
      </c>
      <c r="N79" s="11" t="str">
        <f>IF(ISNUMBER(M79),ROUND(M79+RndFact,digit),"")</f>
        <v/>
      </c>
      <c r="O79" s="12" t="str">
        <f t="shared" ref="O79:O142" si="9">IF(ISBLANK(B79),"",IF(ISBLANK(D79),HLOOKUP("grd",grade,MATCH(N79,pts,1),0),D79))</f>
        <v/>
      </c>
    </row>
    <row r="80" spans="1:15">
      <c r="A80" s="10" t="str">
        <f t="shared" si="7"/>
        <v/>
      </c>
      <c r="B80" s="21"/>
      <c r="C80" s="22"/>
      <c r="D80" s="23"/>
      <c r="E80" s="62"/>
      <c r="F80" s="63"/>
      <c r="G80" s="64"/>
      <c r="H80" s="63"/>
      <c r="I80" s="63"/>
      <c r="J80" s="63"/>
      <c r="K80" s="65"/>
      <c r="L80" s="71" t="str">
        <f t="shared" si="8"/>
        <v/>
      </c>
      <c r="M80" s="75" t="str">
        <f>IF(ISBLANK(B80),"",SUM(E80:K80)*IF(ISNUMBER(Factor),Factor,1))</f>
        <v/>
      </c>
      <c r="N80" s="11" t="str">
        <f>IF(ISNUMBER(M80),ROUND(M80+RndFact,digit),"")</f>
        <v/>
      </c>
      <c r="O80" s="12" t="str">
        <f t="shared" si="9"/>
        <v/>
      </c>
    </row>
    <row r="81" spans="1:15">
      <c r="A81" s="10" t="str">
        <f t="shared" si="7"/>
        <v/>
      </c>
      <c r="B81" s="21"/>
      <c r="C81" s="22"/>
      <c r="D81" s="23"/>
      <c r="E81" s="62"/>
      <c r="F81" s="63"/>
      <c r="G81" s="64"/>
      <c r="H81" s="63"/>
      <c r="I81" s="63"/>
      <c r="J81" s="63"/>
      <c r="K81" s="65"/>
      <c r="L81" s="71" t="str">
        <f t="shared" si="8"/>
        <v/>
      </c>
      <c r="M81" s="75" t="str">
        <f>IF(ISBLANK(B81),"",SUM(E81:K81)*IF(ISNUMBER(Factor),Factor,1))</f>
        <v/>
      </c>
      <c r="N81" s="11" t="str">
        <f>IF(ISNUMBER(M81),ROUND(M81+RndFact,digit),"")</f>
        <v/>
      </c>
      <c r="O81" s="12" t="str">
        <f t="shared" si="9"/>
        <v/>
      </c>
    </row>
    <row r="82" spans="1:15">
      <c r="A82" s="10" t="str">
        <f t="shared" si="7"/>
        <v/>
      </c>
      <c r="B82" s="21"/>
      <c r="C82" s="22"/>
      <c r="D82" s="23"/>
      <c r="E82" s="62"/>
      <c r="F82" s="63"/>
      <c r="G82" s="64"/>
      <c r="H82" s="63"/>
      <c r="I82" s="63"/>
      <c r="J82" s="63"/>
      <c r="K82" s="65"/>
      <c r="L82" s="71" t="str">
        <f t="shared" si="8"/>
        <v/>
      </c>
      <c r="M82" s="75" t="str">
        <f>IF(ISBLANK(B82),"",SUM(E82:K82)*IF(ISNUMBER(Factor),Factor,1))</f>
        <v/>
      </c>
      <c r="N82" s="11" t="str">
        <f>IF(ISNUMBER(M82),ROUND(M82+RndFact,digit),"")</f>
        <v/>
      </c>
      <c r="O82" s="12" t="str">
        <f t="shared" si="9"/>
        <v/>
      </c>
    </row>
    <row r="83" spans="1:15">
      <c r="A83" s="10" t="str">
        <f t="shared" si="7"/>
        <v/>
      </c>
      <c r="B83" s="21"/>
      <c r="C83" s="22"/>
      <c r="D83" s="23"/>
      <c r="E83" s="62"/>
      <c r="F83" s="63"/>
      <c r="G83" s="64"/>
      <c r="H83" s="63"/>
      <c r="I83" s="63"/>
      <c r="J83" s="63"/>
      <c r="K83" s="65"/>
      <c r="L83" s="71" t="str">
        <f t="shared" si="8"/>
        <v/>
      </c>
      <c r="M83" s="75" t="str">
        <f>IF(ISBLANK(B83),"",SUM(E83:K83)*IF(ISNUMBER(Factor),Factor,1))</f>
        <v/>
      </c>
      <c r="N83" s="11" t="str">
        <f>IF(ISNUMBER(M83),ROUND(M83+RndFact,digit),"")</f>
        <v/>
      </c>
      <c r="O83" s="12" t="str">
        <f t="shared" si="9"/>
        <v/>
      </c>
    </row>
    <row r="84" spans="1:15">
      <c r="A84" s="10" t="str">
        <f t="shared" si="7"/>
        <v/>
      </c>
      <c r="B84" s="21"/>
      <c r="C84" s="22"/>
      <c r="D84" s="23"/>
      <c r="E84" s="62"/>
      <c r="F84" s="63"/>
      <c r="G84" s="64"/>
      <c r="H84" s="63"/>
      <c r="I84" s="63"/>
      <c r="J84" s="63"/>
      <c r="K84" s="65"/>
      <c r="L84" s="71" t="str">
        <f t="shared" si="8"/>
        <v/>
      </c>
      <c r="M84" s="75" t="str">
        <f>IF(ISBLANK(B84),"",SUM(E84:K84)*IF(ISNUMBER(Factor),Factor,1))</f>
        <v/>
      </c>
      <c r="N84" s="11" t="str">
        <f>IF(ISNUMBER(M84),ROUND(M84+RndFact,digit),"")</f>
        <v/>
      </c>
      <c r="O84" s="12" t="str">
        <f t="shared" si="9"/>
        <v/>
      </c>
    </row>
    <row r="85" spans="1:15">
      <c r="A85" s="10" t="str">
        <f t="shared" si="7"/>
        <v/>
      </c>
      <c r="B85" s="21"/>
      <c r="C85" s="22"/>
      <c r="D85" s="23"/>
      <c r="E85" s="62"/>
      <c r="F85" s="63"/>
      <c r="G85" s="64"/>
      <c r="H85" s="63"/>
      <c r="I85" s="63"/>
      <c r="J85" s="63"/>
      <c r="K85" s="65"/>
      <c r="L85" s="71" t="str">
        <f t="shared" si="8"/>
        <v/>
      </c>
      <c r="M85" s="75" t="str">
        <f>IF(ISBLANK(B85),"",SUM(E85:K85)*IF(ISNUMBER(Factor),Factor,1))</f>
        <v/>
      </c>
      <c r="N85" s="11" t="str">
        <f>IF(ISNUMBER(M85),ROUND(M85+RndFact,digit),"")</f>
        <v/>
      </c>
      <c r="O85" s="12" t="str">
        <f t="shared" si="9"/>
        <v/>
      </c>
    </row>
    <row r="86" spans="1:15">
      <c r="A86" s="10" t="str">
        <f t="shared" si="7"/>
        <v/>
      </c>
      <c r="B86" s="21"/>
      <c r="C86" s="22"/>
      <c r="D86" s="23"/>
      <c r="E86" s="62"/>
      <c r="F86" s="63"/>
      <c r="G86" s="64"/>
      <c r="H86" s="63"/>
      <c r="I86" s="63"/>
      <c r="J86" s="63"/>
      <c r="K86" s="65"/>
      <c r="L86" s="71" t="str">
        <f t="shared" si="8"/>
        <v/>
      </c>
      <c r="M86" s="75" t="str">
        <f>IF(ISBLANK(B86),"",SUM(E86:K86)*IF(ISNUMBER(Factor),Factor,1))</f>
        <v/>
      </c>
      <c r="N86" s="11" t="str">
        <f>IF(ISNUMBER(M86),ROUND(M86+RndFact,digit),"")</f>
        <v/>
      </c>
      <c r="O86" s="12" t="str">
        <f t="shared" si="9"/>
        <v/>
      </c>
    </row>
    <row r="87" spans="1:15">
      <c r="A87" s="10" t="str">
        <f t="shared" si="7"/>
        <v/>
      </c>
      <c r="B87" s="21"/>
      <c r="C87" s="22"/>
      <c r="D87" s="23"/>
      <c r="E87" s="62"/>
      <c r="F87" s="63"/>
      <c r="G87" s="64"/>
      <c r="H87" s="63"/>
      <c r="I87" s="63"/>
      <c r="J87" s="63"/>
      <c r="K87" s="65"/>
      <c r="L87" s="71" t="str">
        <f t="shared" si="8"/>
        <v/>
      </c>
      <c r="M87" s="75" t="str">
        <f>IF(ISBLANK(B87),"",SUM(E87:K87)*IF(ISNUMBER(Factor),Factor,1))</f>
        <v/>
      </c>
      <c r="N87" s="11" t="str">
        <f>IF(ISNUMBER(M87),ROUND(M87+RndFact,digit),"")</f>
        <v/>
      </c>
      <c r="O87" s="12" t="str">
        <f t="shared" si="9"/>
        <v/>
      </c>
    </row>
    <row r="88" spans="1:15">
      <c r="A88" s="10" t="str">
        <f t="shared" si="7"/>
        <v/>
      </c>
      <c r="B88" s="21"/>
      <c r="C88" s="22"/>
      <c r="D88" s="23"/>
      <c r="E88" s="62"/>
      <c r="F88" s="63"/>
      <c r="G88" s="64"/>
      <c r="H88" s="63"/>
      <c r="I88" s="63"/>
      <c r="J88" s="63"/>
      <c r="K88" s="65"/>
      <c r="L88" s="71" t="str">
        <f t="shared" si="8"/>
        <v/>
      </c>
      <c r="M88" s="75" t="str">
        <f>IF(ISBLANK(B88),"",SUM(E88:K88)*IF(ISNUMBER(Factor),Factor,1))</f>
        <v/>
      </c>
      <c r="N88" s="11" t="str">
        <f>IF(ISNUMBER(M88),ROUND(M88+RndFact,digit),"")</f>
        <v/>
      </c>
      <c r="O88" s="12" t="str">
        <f t="shared" si="9"/>
        <v/>
      </c>
    </row>
    <row r="89" spans="1:15">
      <c r="A89" s="10" t="str">
        <f t="shared" si="7"/>
        <v/>
      </c>
      <c r="B89" s="21"/>
      <c r="C89" s="22"/>
      <c r="D89" s="23"/>
      <c r="E89" s="62"/>
      <c r="F89" s="63"/>
      <c r="G89" s="64"/>
      <c r="H89" s="63"/>
      <c r="I89" s="63"/>
      <c r="J89" s="63"/>
      <c r="K89" s="65"/>
      <c r="L89" s="71" t="str">
        <f t="shared" si="8"/>
        <v/>
      </c>
      <c r="M89" s="75" t="str">
        <f>IF(ISBLANK(B89),"",SUM(E89:K89)*IF(ISNUMBER(Factor),Factor,1))</f>
        <v/>
      </c>
      <c r="N89" s="11" t="str">
        <f>IF(ISNUMBER(M89),ROUND(M89+RndFact,digit),"")</f>
        <v/>
      </c>
      <c r="O89" s="12" t="str">
        <f t="shared" si="9"/>
        <v/>
      </c>
    </row>
    <row r="90" spans="1:15">
      <c r="A90" s="10" t="str">
        <f t="shared" si="7"/>
        <v/>
      </c>
      <c r="B90" s="21"/>
      <c r="C90" s="22"/>
      <c r="D90" s="23"/>
      <c r="E90" s="62"/>
      <c r="F90" s="63"/>
      <c r="G90" s="64"/>
      <c r="H90" s="63"/>
      <c r="I90" s="63"/>
      <c r="J90" s="63"/>
      <c r="K90" s="65"/>
      <c r="L90" s="71" t="str">
        <f t="shared" si="8"/>
        <v/>
      </c>
      <c r="M90" s="75" t="str">
        <f>IF(ISBLANK(B90),"",SUM(E90:K90)*IF(ISNUMBER(Factor),Factor,1))</f>
        <v/>
      </c>
      <c r="N90" s="11" t="str">
        <f>IF(ISNUMBER(M90),ROUND(M90+RndFact,digit),"")</f>
        <v/>
      </c>
      <c r="O90" s="12" t="str">
        <f t="shared" si="9"/>
        <v/>
      </c>
    </row>
    <row r="91" spans="1:15">
      <c r="A91" s="10" t="str">
        <f t="shared" si="7"/>
        <v/>
      </c>
      <c r="B91" s="21"/>
      <c r="C91" s="22"/>
      <c r="D91" s="23"/>
      <c r="E91" s="62"/>
      <c r="F91" s="63"/>
      <c r="G91" s="64"/>
      <c r="H91" s="63"/>
      <c r="I91" s="63"/>
      <c r="J91" s="63"/>
      <c r="K91" s="65"/>
      <c r="L91" s="71" t="str">
        <f t="shared" si="8"/>
        <v/>
      </c>
      <c r="M91" s="75" t="str">
        <f>IF(ISBLANK(B91),"",SUM(E91:K91)*IF(ISNUMBER(Factor),Factor,1))</f>
        <v/>
      </c>
      <c r="N91" s="11" t="str">
        <f>IF(ISNUMBER(M91),ROUND(M91+RndFact,digit),"")</f>
        <v/>
      </c>
      <c r="O91" s="12" t="str">
        <f t="shared" si="9"/>
        <v/>
      </c>
    </row>
    <row r="92" spans="1:15">
      <c r="A92" s="10" t="str">
        <f t="shared" si="7"/>
        <v/>
      </c>
      <c r="B92" s="21"/>
      <c r="C92" s="22"/>
      <c r="D92" s="23"/>
      <c r="E92" s="62"/>
      <c r="F92" s="63"/>
      <c r="G92" s="64"/>
      <c r="H92" s="63"/>
      <c r="I92" s="63"/>
      <c r="J92" s="63"/>
      <c r="K92" s="65"/>
      <c r="L92" s="71" t="str">
        <f t="shared" si="8"/>
        <v/>
      </c>
      <c r="M92" s="75" t="str">
        <f>IF(ISBLANK(B92),"",SUM(E92:K92)*IF(ISNUMBER(Factor),Factor,1))</f>
        <v/>
      </c>
      <c r="N92" s="11" t="str">
        <f>IF(ISNUMBER(M92),ROUND(M92+RndFact,digit),"")</f>
        <v/>
      </c>
      <c r="O92" s="12" t="str">
        <f t="shared" si="9"/>
        <v/>
      </c>
    </row>
    <row r="93" spans="1:15">
      <c r="A93" s="10" t="str">
        <f t="shared" si="7"/>
        <v/>
      </c>
      <c r="B93" s="21"/>
      <c r="C93" s="22"/>
      <c r="D93" s="23"/>
      <c r="E93" s="62"/>
      <c r="F93" s="63"/>
      <c r="G93" s="64"/>
      <c r="H93" s="63"/>
      <c r="I93" s="63"/>
      <c r="J93" s="63"/>
      <c r="K93" s="65"/>
      <c r="L93" s="71" t="str">
        <f t="shared" si="8"/>
        <v/>
      </c>
      <c r="M93" s="75" t="str">
        <f>IF(ISBLANK(B93),"",SUM(E93:K93)*IF(ISNUMBER(Factor),Factor,1))</f>
        <v/>
      </c>
      <c r="N93" s="11" t="str">
        <f>IF(ISNUMBER(M93),ROUND(M93+RndFact,digit),"")</f>
        <v/>
      </c>
      <c r="O93" s="12" t="str">
        <f t="shared" si="9"/>
        <v/>
      </c>
    </row>
    <row r="94" spans="1:15">
      <c r="A94" s="10" t="str">
        <f t="shared" si="7"/>
        <v/>
      </c>
      <c r="B94" s="21"/>
      <c r="C94" s="22"/>
      <c r="D94" s="23"/>
      <c r="E94" s="62"/>
      <c r="F94" s="63"/>
      <c r="G94" s="64"/>
      <c r="H94" s="63"/>
      <c r="I94" s="63"/>
      <c r="J94" s="63"/>
      <c r="K94" s="65"/>
      <c r="L94" s="71" t="str">
        <f t="shared" si="8"/>
        <v/>
      </c>
      <c r="M94" s="75" t="str">
        <f>IF(ISBLANK(B94),"",SUM(E94:K94)*IF(ISNUMBER(Factor),Factor,1))</f>
        <v/>
      </c>
      <c r="N94" s="11" t="str">
        <f>IF(ISNUMBER(M94),ROUND(M94+RndFact,digit),"")</f>
        <v/>
      </c>
      <c r="O94" s="12" t="str">
        <f t="shared" si="9"/>
        <v/>
      </c>
    </row>
    <row r="95" spans="1:15">
      <c r="A95" s="10" t="str">
        <f t="shared" si="7"/>
        <v/>
      </c>
      <c r="B95" s="21"/>
      <c r="C95" s="22"/>
      <c r="D95" s="23"/>
      <c r="E95" s="62"/>
      <c r="F95" s="63"/>
      <c r="G95" s="64"/>
      <c r="H95" s="63"/>
      <c r="I95" s="63"/>
      <c r="J95" s="63"/>
      <c r="K95" s="65"/>
      <c r="L95" s="71" t="str">
        <f t="shared" si="8"/>
        <v/>
      </c>
      <c r="M95" s="75" t="str">
        <f>IF(ISBLANK(B95),"",SUM(E95:K95)*IF(ISNUMBER(Factor),Factor,1))</f>
        <v/>
      </c>
      <c r="N95" s="11" t="str">
        <f>IF(ISNUMBER(M95),ROUND(M95+RndFact,digit),"")</f>
        <v/>
      </c>
      <c r="O95" s="12" t="str">
        <f t="shared" si="9"/>
        <v/>
      </c>
    </row>
    <row r="96" spans="1:15">
      <c r="A96" s="10" t="str">
        <f t="shared" si="7"/>
        <v/>
      </c>
      <c r="B96" s="21"/>
      <c r="C96" s="22"/>
      <c r="D96" s="23"/>
      <c r="E96" s="62"/>
      <c r="F96" s="63"/>
      <c r="G96" s="64"/>
      <c r="H96" s="63"/>
      <c r="I96" s="63"/>
      <c r="J96" s="63"/>
      <c r="K96" s="65"/>
      <c r="L96" s="71" t="str">
        <f t="shared" si="8"/>
        <v/>
      </c>
      <c r="M96" s="75" t="str">
        <f>IF(ISBLANK(B96),"",SUM(E96:K96)*IF(ISNUMBER(Factor),Factor,1))</f>
        <v/>
      </c>
      <c r="N96" s="11" t="str">
        <f>IF(ISNUMBER(M96),ROUND(M96+RndFact,digit),"")</f>
        <v/>
      </c>
      <c r="O96" s="12" t="str">
        <f t="shared" si="9"/>
        <v/>
      </c>
    </row>
    <row r="97" spans="1:15">
      <c r="A97" s="10" t="str">
        <f t="shared" si="7"/>
        <v/>
      </c>
      <c r="B97" s="21"/>
      <c r="C97" s="22"/>
      <c r="D97" s="23"/>
      <c r="E97" s="62"/>
      <c r="F97" s="63"/>
      <c r="G97" s="64"/>
      <c r="H97" s="63"/>
      <c r="I97" s="63"/>
      <c r="J97" s="63"/>
      <c r="K97" s="65"/>
      <c r="L97" s="71" t="str">
        <f t="shared" si="8"/>
        <v/>
      </c>
      <c r="M97" s="75" t="str">
        <f>IF(ISBLANK(B97),"",SUM(E97:K97)*IF(ISNUMBER(Factor),Factor,1))</f>
        <v/>
      </c>
      <c r="N97" s="11" t="str">
        <f>IF(ISNUMBER(M97),ROUND(M97+RndFact,digit),"")</f>
        <v/>
      </c>
      <c r="O97" s="12" t="str">
        <f t="shared" si="9"/>
        <v/>
      </c>
    </row>
    <row r="98" spans="1:15">
      <c r="A98" s="10" t="str">
        <f t="shared" si="7"/>
        <v/>
      </c>
      <c r="B98" s="21"/>
      <c r="C98" s="22"/>
      <c r="D98" s="23"/>
      <c r="E98" s="62"/>
      <c r="F98" s="63"/>
      <c r="G98" s="64"/>
      <c r="H98" s="63"/>
      <c r="I98" s="63"/>
      <c r="J98" s="63"/>
      <c r="K98" s="65"/>
      <c r="L98" s="71" t="str">
        <f t="shared" si="8"/>
        <v/>
      </c>
      <c r="M98" s="75" t="str">
        <f>IF(ISBLANK(B98),"",SUM(E98:K98)*IF(ISNUMBER(Factor),Factor,1))</f>
        <v/>
      </c>
      <c r="N98" s="11" t="str">
        <f>IF(ISNUMBER(M98),ROUND(M98+RndFact,digit),"")</f>
        <v/>
      </c>
      <c r="O98" s="12" t="str">
        <f t="shared" si="9"/>
        <v/>
      </c>
    </row>
    <row r="99" spans="1:15">
      <c r="A99" s="10" t="str">
        <f t="shared" si="7"/>
        <v/>
      </c>
      <c r="B99" s="21"/>
      <c r="C99" s="22"/>
      <c r="D99" s="23"/>
      <c r="E99" s="62"/>
      <c r="F99" s="63"/>
      <c r="G99" s="64"/>
      <c r="H99" s="63"/>
      <c r="I99" s="63"/>
      <c r="J99" s="63"/>
      <c r="K99" s="65"/>
      <c r="L99" s="71" t="str">
        <f t="shared" si="8"/>
        <v/>
      </c>
      <c r="M99" s="75" t="str">
        <f>IF(ISBLANK(B99),"",SUM(E99:K99)*IF(ISNUMBER(Factor),Factor,1))</f>
        <v/>
      </c>
      <c r="N99" s="11" t="str">
        <f>IF(ISNUMBER(M99),ROUND(M99+RndFact,digit),"")</f>
        <v/>
      </c>
      <c r="O99" s="12" t="str">
        <f t="shared" si="9"/>
        <v/>
      </c>
    </row>
    <row r="100" spans="1:15">
      <c r="A100" s="10" t="str">
        <f t="shared" si="7"/>
        <v/>
      </c>
      <c r="B100" s="21"/>
      <c r="C100" s="22"/>
      <c r="D100" s="23"/>
      <c r="E100" s="62"/>
      <c r="F100" s="63"/>
      <c r="G100" s="64"/>
      <c r="H100" s="63"/>
      <c r="I100" s="63"/>
      <c r="J100" s="63"/>
      <c r="K100" s="65"/>
      <c r="L100" s="71" t="str">
        <f t="shared" si="8"/>
        <v/>
      </c>
      <c r="M100" s="75" t="str">
        <f>IF(ISBLANK(B100),"",SUM(E100:K100)*IF(ISNUMBER(Factor),Factor,1))</f>
        <v/>
      </c>
      <c r="N100" s="11" t="str">
        <f>IF(ISNUMBER(M100),ROUND(M100+RndFact,digit),"")</f>
        <v/>
      </c>
      <c r="O100" s="12" t="str">
        <f t="shared" si="9"/>
        <v/>
      </c>
    </row>
    <row r="101" spans="1:15">
      <c r="A101" s="10" t="str">
        <f t="shared" si="7"/>
        <v/>
      </c>
      <c r="B101" s="21"/>
      <c r="C101" s="22"/>
      <c r="D101" s="23"/>
      <c r="E101" s="62"/>
      <c r="F101" s="63"/>
      <c r="G101" s="64"/>
      <c r="H101" s="63"/>
      <c r="I101" s="63"/>
      <c r="J101" s="63"/>
      <c r="K101" s="65"/>
      <c r="L101" s="71" t="str">
        <f t="shared" si="8"/>
        <v/>
      </c>
      <c r="M101" s="75" t="str">
        <f>IF(ISBLANK(B101),"",SUM(E101:K101)*IF(ISNUMBER(Factor),Factor,1))</f>
        <v/>
      </c>
      <c r="N101" s="11" t="str">
        <f>IF(ISNUMBER(M101),ROUND(M101+RndFact,digit),"")</f>
        <v/>
      </c>
      <c r="O101" s="12" t="str">
        <f t="shared" si="9"/>
        <v/>
      </c>
    </row>
    <row r="102" spans="1:15">
      <c r="A102" s="10" t="str">
        <f t="shared" si="7"/>
        <v/>
      </c>
      <c r="B102" s="21"/>
      <c r="C102" s="22"/>
      <c r="D102" s="23"/>
      <c r="E102" s="62"/>
      <c r="F102" s="63"/>
      <c r="G102" s="64"/>
      <c r="H102" s="63"/>
      <c r="I102" s="63"/>
      <c r="J102" s="63"/>
      <c r="K102" s="65"/>
      <c r="L102" s="71" t="str">
        <f t="shared" si="8"/>
        <v/>
      </c>
      <c r="M102" s="75" t="str">
        <f>IF(ISBLANK(B102),"",SUM(E102:K102)*IF(ISNUMBER(Factor),Factor,1))</f>
        <v/>
      </c>
      <c r="N102" s="11" t="str">
        <f>IF(ISNUMBER(M102),ROUND(M102+RndFact,digit),"")</f>
        <v/>
      </c>
      <c r="O102" s="12" t="str">
        <f t="shared" si="9"/>
        <v/>
      </c>
    </row>
    <row r="103" spans="1:15">
      <c r="A103" s="10" t="str">
        <f t="shared" si="7"/>
        <v/>
      </c>
      <c r="B103" s="21"/>
      <c r="C103" s="22"/>
      <c r="D103" s="23"/>
      <c r="E103" s="62"/>
      <c r="F103" s="63"/>
      <c r="G103" s="64"/>
      <c r="H103" s="63"/>
      <c r="I103" s="63"/>
      <c r="J103" s="63"/>
      <c r="K103" s="65"/>
      <c r="L103" s="71" t="str">
        <f t="shared" si="8"/>
        <v/>
      </c>
      <c r="M103" s="75" t="str">
        <f>IF(ISBLANK(B103),"",SUM(E103:K103)*IF(ISNUMBER(Factor),Factor,1))</f>
        <v/>
      </c>
      <c r="N103" s="11" t="str">
        <f>IF(ISNUMBER(M103),ROUND(M103+RndFact,digit),"")</f>
        <v/>
      </c>
      <c r="O103" s="12" t="str">
        <f t="shared" si="9"/>
        <v/>
      </c>
    </row>
    <row r="104" spans="1:15">
      <c r="A104" s="10" t="str">
        <f t="shared" si="7"/>
        <v/>
      </c>
      <c r="B104" s="21"/>
      <c r="C104" s="22"/>
      <c r="D104" s="23"/>
      <c r="E104" s="62"/>
      <c r="F104" s="63"/>
      <c r="G104" s="64"/>
      <c r="H104" s="63"/>
      <c r="I104" s="63"/>
      <c r="J104" s="63"/>
      <c r="K104" s="65"/>
      <c r="L104" s="71" t="str">
        <f t="shared" si="8"/>
        <v/>
      </c>
      <c r="M104" s="75" t="str">
        <f>IF(ISBLANK(B104),"",SUM(E104:K104)*IF(ISNUMBER(Factor),Factor,1))</f>
        <v/>
      </c>
      <c r="N104" s="11" t="str">
        <f>IF(ISNUMBER(M104),ROUND(M104+RndFact,digit),"")</f>
        <v/>
      </c>
      <c r="O104" s="12" t="str">
        <f t="shared" si="9"/>
        <v/>
      </c>
    </row>
    <row r="105" spans="1:15">
      <c r="A105" s="10" t="str">
        <f t="shared" si="7"/>
        <v/>
      </c>
      <c r="B105" s="21"/>
      <c r="C105" s="22"/>
      <c r="D105" s="23"/>
      <c r="E105" s="62"/>
      <c r="F105" s="63"/>
      <c r="G105" s="64"/>
      <c r="H105" s="63"/>
      <c r="I105" s="63"/>
      <c r="J105" s="63"/>
      <c r="K105" s="65"/>
      <c r="L105" s="71" t="str">
        <f t="shared" si="8"/>
        <v/>
      </c>
      <c r="M105" s="75" t="str">
        <f>IF(ISBLANK(B105),"",SUM(E105:K105)*IF(ISNUMBER(Factor),Factor,1))</f>
        <v/>
      </c>
      <c r="N105" s="11" t="str">
        <f>IF(ISNUMBER(M105),ROUND(M105+RndFact,digit),"")</f>
        <v/>
      </c>
      <c r="O105" s="12" t="str">
        <f t="shared" si="9"/>
        <v/>
      </c>
    </row>
    <row r="106" spans="1:15">
      <c r="A106" s="10" t="str">
        <f t="shared" si="7"/>
        <v/>
      </c>
      <c r="B106" s="21"/>
      <c r="C106" s="22"/>
      <c r="D106" s="23"/>
      <c r="E106" s="62"/>
      <c r="F106" s="63"/>
      <c r="G106" s="64"/>
      <c r="H106" s="63"/>
      <c r="I106" s="63"/>
      <c r="J106" s="63"/>
      <c r="K106" s="65"/>
      <c r="L106" s="71" t="str">
        <f t="shared" si="8"/>
        <v/>
      </c>
      <c r="M106" s="75" t="str">
        <f>IF(ISBLANK(B106),"",SUM(E106:K106)*IF(ISNUMBER(Factor),Factor,1))</f>
        <v/>
      </c>
      <c r="N106" s="11" t="str">
        <f>IF(ISNUMBER(M106),ROUND(M106+RndFact,digit),"")</f>
        <v/>
      </c>
      <c r="O106" s="12" t="str">
        <f t="shared" si="9"/>
        <v/>
      </c>
    </row>
    <row r="107" spans="1:15">
      <c r="A107" s="10" t="str">
        <f t="shared" si="7"/>
        <v/>
      </c>
      <c r="B107" s="21"/>
      <c r="C107" s="22"/>
      <c r="D107" s="23"/>
      <c r="E107" s="62"/>
      <c r="F107" s="63"/>
      <c r="G107" s="64"/>
      <c r="H107" s="63"/>
      <c r="I107" s="63"/>
      <c r="J107" s="63"/>
      <c r="K107" s="65"/>
      <c r="L107" s="71" t="str">
        <f t="shared" si="8"/>
        <v/>
      </c>
      <c r="M107" s="75" t="str">
        <f>IF(ISBLANK(B107),"",SUM(E107:K107)*IF(ISNUMBER(Factor),Factor,1))</f>
        <v/>
      </c>
      <c r="N107" s="11" t="str">
        <f>IF(ISNUMBER(M107),ROUND(M107+RndFact,digit),"")</f>
        <v/>
      </c>
      <c r="O107" s="12" t="str">
        <f t="shared" si="9"/>
        <v/>
      </c>
    </row>
    <row r="108" spans="1:15">
      <c r="A108" s="10" t="str">
        <f t="shared" si="7"/>
        <v/>
      </c>
      <c r="B108" s="21"/>
      <c r="C108" s="22"/>
      <c r="D108" s="23"/>
      <c r="E108" s="62"/>
      <c r="F108" s="63"/>
      <c r="G108" s="64"/>
      <c r="H108" s="63"/>
      <c r="I108" s="63"/>
      <c r="J108" s="63"/>
      <c r="K108" s="65"/>
      <c r="L108" s="71" t="str">
        <f t="shared" si="8"/>
        <v/>
      </c>
      <c r="M108" s="75" t="str">
        <f>IF(ISBLANK(B108),"",SUM(E108:K108)*IF(ISNUMBER(Factor),Factor,1))</f>
        <v/>
      </c>
      <c r="N108" s="11" t="str">
        <f>IF(ISNUMBER(M108),ROUND(M108+RndFact,digit),"")</f>
        <v/>
      </c>
      <c r="O108" s="12" t="str">
        <f t="shared" si="9"/>
        <v/>
      </c>
    </row>
    <row r="109" spans="1:15">
      <c r="A109" s="10" t="str">
        <f t="shared" si="7"/>
        <v/>
      </c>
      <c r="B109" s="21"/>
      <c r="C109" s="22"/>
      <c r="D109" s="23"/>
      <c r="E109" s="62"/>
      <c r="F109" s="63"/>
      <c r="G109" s="64"/>
      <c r="H109" s="63"/>
      <c r="I109" s="63"/>
      <c r="J109" s="63"/>
      <c r="K109" s="65"/>
      <c r="L109" s="71" t="str">
        <f t="shared" si="8"/>
        <v/>
      </c>
      <c r="M109" s="75" t="str">
        <f>IF(ISBLANK(B109),"",SUM(E109:K109)*IF(ISNUMBER(Factor),Factor,1))</f>
        <v/>
      </c>
      <c r="N109" s="11" t="str">
        <f>IF(ISNUMBER(M109),ROUND(M109+RndFact,digit),"")</f>
        <v/>
      </c>
      <c r="O109" s="12" t="str">
        <f t="shared" si="9"/>
        <v/>
      </c>
    </row>
    <row r="110" spans="1:15">
      <c r="A110" s="10" t="str">
        <f t="shared" si="7"/>
        <v/>
      </c>
      <c r="B110" s="21"/>
      <c r="C110" s="22"/>
      <c r="D110" s="23"/>
      <c r="E110" s="62"/>
      <c r="F110" s="63"/>
      <c r="G110" s="64"/>
      <c r="H110" s="63"/>
      <c r="I110" s="63"/>
      <c r="J110" s="63"/>
      <c r="K110" s="65"/>
      <c r="L110" s="71" t="str">
        <f t="shared" si="8"/>
        <v/>
      </c>
      <c r="M110" s="75" t="str">
        <f>IF(ISBLANK(B110),"",SUM(E110:K110)*IF(ISNUMBER(Factor),Factor,1))</f>
        <v/>
      </c>
      <c r="N110" s="11" t="str">
        <f>IF(ISNUMBER(M110),ROUND(M110+RndFact,digit),"")</f>
        <v/>
      </c>
      <c r="O110" s="12" t="str">
        <f t="shared" si="9"/>
        <v/>
      </c>
    </row>
    <row r="111" spans="1:15">
      <c r="A111" s="10" t="str">
        <f t="shared" si="7"/>
        <v/>
      </c>
      <c r="B111" s="21"/>
      <c r="C111" s="22"/>
      <c r="D111" s="23"/>
      <c r="E111" s="62"/>
      <c r="F111" s="63"/>
      <c r="G111" s="64"/>
      <c r="H111" s="63"/>
      <c r="I111" s="63"/>
      <c r="J111" s="63"/>
      <c r="K111" s="65"/>
      <c r="L111" s="71" t="str">
        <f t="shared" si="8"/>
        <v/>
      </c>
      <c r="M111" s="75" t="str">
        <f>IF(ISBLANK(B111),"",SUM(E111:K111)*IF(ISNUMBER(Factor),Factor,1))</f>
        <v/>
      </c>
      <c r="N111" s="11" t="str">
        <f>IF(ISNUMBER(M111),ROUND(M111+RndFact,digit),"")</f>
        <v/>
      </c>
      <c r="O111" s="12" t="str">
        <f t="shared" si="9"/>
        <v/>
      </c>
    </row>
    <row r="112" spans="1:15">
      <c r="A112" s="10" t="str">
        <f t="shared" si="7"/>
        <v/>
      </c>
      <c r="B112" s="21"/>
      <c r="C112" s="22"/>
      <c r="D112" s="23"/>
      <c r="E112" s="62"/>
      <c r="F112" s="63"/>
      <c r="G112" s="64"/>
      <c r="H112" s="63"/>
      <c r="I112" s="63"/>
      <c r="J112" s="63"/>
      <c r="K112" s="65"/>
      <c r="L112" s="71" t="str">
        <f t="shared" si="8"/>
        <v/>
      </c>
      <c r="M112" s="75" t="str">
        <f>IF(ISBLANK(B112),"",SUM(E112:K112)*IF(ISNUMBER(Factor),Factor,1))</f>
        <v/>
      </c>
      <c r="N112" s="11" t="str">
        <f>IF(ISNUMBER(M112),ROUND(M112+RndFact,digit),"")</f>
        <v/>
      </c>
      <c r="O112" s="12" t="str">
        <f t="shared" si="9"/>
        <v/>
      </c>
    </row>
    <row r="113" spans="1:15">
      <c r="A113" s="10" t="str">
        <f t="shared" si="7"/>
        <v/>
      </c>
      <c r="B113" s="21"/>
      <c r="C113" s="22"/>
      <c r="D113" s="23"/>
      <c r="E113" s="62"/>
      <c r="F113" s="63"/>
      <c r="G113" s="64"/>
      <c r="H113" s="63"/>
      <c r="I113" s="63"/>
      <c r="J113" s="63"/>
      <c r="K113" s="65"/>
      <c r="L113" s="71" t="str">
        <f t="shared" si="8"/>
        <v/>
      </c>
      <c r="M113" s="75" t="str">
        <f>IF(ISBLANK(B113),"",SUM(E113:K113)*IF(ISNUMBER(Factor),Factor,1))</f>
        <v/>
      </c>
      <c r="N113" s="11" t="str">
        <f>IF(ISNUMBER(M113),ROUND(M113+RndFact,digit),"")</f>
        <v/>
      </c>
      <c r="O113" s="12" t="str">
        <f t="shared" si="9"/>
        <v/>
      </c>
    </row>
    <row r="114" spans="1:15">
      <c r="A114" s="10" t="str">
        <f t="shared" si="7"/>
        <v/>
      </c>
      <c r="B114" s="24"/>
      <c r="C114" s="22"/>
      <c r="D114" s="23"/>
      <c r="E114" s="66"/>
      <c r="F114" s="63"/>
      <c r="G114" s="63"/>
      <c r="H114" s="63"/>
      <c r="I114" s="63"/>
      <c r="J114" s="63"/>
      <c r="K114" s="65"/>
      <c r="L114" s="71" t="str">
        <f t="shared" si="8"/>
        <v/>
      </c>
      <c r="M114" s="75" t="str">
        <f>IF(ISBLANK(B114),"",SUM(E114:K114)*IF(ISNUMBER(Factor),Factor,1))</f>
        <v/>
      </c>
      <c r="N114" s="11" t="str">
        <f>IF(ISNUMBER(M114),ROUND(M114+RndFact,digit),"")</f>
        <v/>
      </c>
      <c r="O114" s="12" t="str">
        <f t="shared" si="9"/>
        <v/>
      </c>
    </row>
    <row r="115" spans="1:15">
      <c r="A115" s="10" t="str">
        <f t="shared" si="7"/>
        <v/>
      </c>
      <c r="B115" s="24"/>
      <c r="C115" s="22"/>
      <c r="D115" s="23"/>
      <c r="E115" s="66"/>
      <c r="F115" s="63"/>
      <c r="G115" s="63"/>
      <c r="H115" s="63"/>
      <c r="I115" s="63"/>
      <c r="J115" s="63"/>
      <c r="K115" s="65"/>
      <c r="L115" s="71" t="str">
        <f t="shared" si="8"/>
        <v/>
      </c>
      <c r="M115" s="75" t="str">
        <f>IF(ISBLANK(B115),"",SUM(E115:K115)*IF(ISNUMBER(Factor),Factor,1))</f>
        <v/>
      </c>
      <c r="N115" s="11" t="str">
        <f>IF(ISNUMBER(M115),ROUND(M115+RndFact,digit),"")</f>
        <v/>
      </c>
      <c r="O115" s="12" t="str">
        <f t="shared" si="9"/>
        <v/>
      </c>
    </row>
    <row r="116" spans="1:15">
      <c r="A116" s="10" t="str">
        <f t="shared" si="7"/>
        <v/>
      </c>
      <c r="B116" s="24"/>
      <c r="C116" s="22"/>
      <c r="D116" s="23"/>
      <c r="E116" s="66"/>
      <c r="F116" s="63"/>
      <c r="G116" s="63"/>
      <c r="H116" s="63"/>
      <c r="I116" s="63"/>
      <c r="J116" s="63"/>
      <c r="K116" s="65"/>
      <c r="L116" s="71" t="str">
        <f t="shared" si="8"/>
        <v/>
      </c>
      <c r="M116" s="75" t="str">
        <f>IF(ISBLANK(B116),"",SUM(E116:K116)*IF(ISNUMBER(Factor),Factor,1))</f>
        <v/>
      </c>
      <c r="N116" s="11" t="str">
        <f>IF(ISNUMBER(M116),ROUND(M116+RndFact,digit),"")</f>
        <v/>
      </c>
      <c r="O116" s="12" t="str">
        <f t="shared" si="9"/>
        <v/>
      </c>
    </row>
    <row r="117" spans="1:15">
      <c r="A117" s="10" t="str">
        <f t="shared" si="7"/>
        <v/>
      </c>
      <c r="B117" s="24"/>
      <c r="C117" s="22"/>
      <c r="D117" s="23"/>
      <c r="E117" s="66"/>
      <c r="F117" s="63"/>
      <c r="G117" s="63"/>
      <c r="H117" s="63"/>
      <c r="I117" s="63"/>
      <c r="J117" s="63"/>
      <c r="K117" s="65"/>
      <c r="L117" s="71" t="str">
        <f t="shared" si="8"/>
        <v/>
      </c>
      <c r="M117" s="75" t="str">
        <f>IF(ISBLANK(B117),"",SUM(E117:K117)*IF(ISNUMBER(Factor),Factor,1))</f>
        <v/>
      </c>
      <c r="N117" s="11" t="str">
        <f>IF(ISNUMBER(M117),ROUND(M117+RndFact,digit),"")</f>
        <v/>
      </c>
      <c r="O117" s="12" t="str">
        <f t="shared" si="9"/>
        <v/>
      </c>
    </row>
    <row r="118" spans="1:15">
      <c r="A118" s="10" t="str">
        <f t="shared" si="7"/>
        <v/>
      </c>
      <c r="B118" s="24"/>
      <c r="C118" s="22"/>
      <c r="D118" s="23"/>
      <c r="E118" s="66"/>
      <c r="F118" s="63"/>
      <c r="G118" s="63"/>
      <c r="H118" s="63"/>
      <c r="I118" s="63"/>
      <c r="J118" s="63"/>
      <c r="K118" s="65"/>
      <c r="L118" s="71" t="str">
        <f t="shared" si="8"/>
        <v/>
      </c>
      <c r="M118" s="75" t="str">
        <f>IF(ISBLANK(B118),"",SUM(E118:K118)*IF(ISNUMBER(Factor),Factor,1))</f>
        <v/>
      </c>
      <c r="N118" s="11" t="str">
        <f>IF(ISNUMBER(M118),ROUND(M118+RndFact,digit),"")</f>
        <v/>
      </c>
      <c r="O118" s="12" t="str">
        <f t="shared" si="9"/>
        <v/>
      </c>
    </row>
    <row r="119" spans="1:15">
      <c r="A119" s="10" t="str">
        <f t="shared" si="7"/>
        <v/>
      </c>
      <c r="B119" s="24"/>
      <c r="C119" s="22"/>
      <c r="D119" s="23"/>
      <c r="E119" s="66"/>
      <c r="F119" s="63"/>
      <c r="G119" s="63"/>
      <c r="H119" s="63"/>
      <c r="I119" s="63"/>
      <c r="J119" s="63"/>
      <c r="K119" s="65"/>
      <c r="L119" s="71" t="str">
        <f t="shared" si="8"/>
        <v/>
      </c>
      <c r="M119" s="75" t="str">
        <f>IF(ISBLANK(B119),"",SUM(E119:K119)*IF(ISNUMBER(Factor),Factor,1))</f>
        <v/>
      </c>
      <c r="N119" s="11" t="str">
        <f>IF(ISNUMBER(M119),ROUND(M119+RndFact,digit),"")</f>
        <v/>
      </c>
      <c r="O119" s="12" t="str">
        <f t="shared" si="9"/>
        <v/>
      </c>
    </row>
    <row r="120" spans="1:15">
      <c r="A120" s="10" t="str">
        <f t="shared" si="7"/>
        <v/>
      </c>
      <c r="B120" s="24"/>
      <c r="C120" s="22"/>
      <c r="D120" s="23"/>
      <c r="E120" s="66"/>
      <c r="F120" s="63"/>
      <c r="G120" s="63"/>
      <c r="H120" s="63"/>
      <c r="I120" s="63"/>
      <c r="J120" s="63"/>
      <c r="K120" s="65"/>
      <c r="L120" s="71" t="str">
        <f t="shared" si="8"/>
        <v/>
      </c>
      <c r="M120" s="75" t="str">
        <f>IF(ISBLANK(B120),"",SUM(E120:K120)*IF(ISNUMBER(Factor),Factor,1))</f>
        <v/>
      </c>
      <c r="N120" s="11" t="str">
        <f>IF(ISNUMBER(M120),ROUND(M120+RndFact,digit),"")</f>
        <v/>
      </c>
      <c r="O120" s="12" t="str">
        <f t="shared" si="9"/>
        <v/>
      </c>
    </row>
    <row r="121" spans="1:15">
      <c r="A121" s="10" t="str">
        <f t="shared" si="7"/>
        <v/>
      </c>
      <c r="B121" s="24"/>
      <c r="C121" s="22"/>
      <c r="D121" s="23"/>
      <c r="E121" s="66"/>
      <c r="F121" s="63"/>
      <c r="G121" s="63"/>
      <c r="H121" s="63"/>
      <c r="I121" s="63"/>
      <c r="J121" s="63"/>
      <c r="K121" s="65"/>
      <c r="L121" s="71" t="str">
        <f t="shared" si="8"/>
        <v/>
      </c>
      <c r="M121" s="75" t="str">
        <f>IF(ISBLANK(B121),"",SUM(E121:K121)*IF(ISNUMBER(Factor),Factor,1))</f>
        <v/>
      </c>
      <c r="N121" s="11" t="str">
        <f>IF(ISNUMBER(M121),ROUND(M121+RndFact,digit),"")</f>
        <v/>
      </c>
      <c r="O121" s="12" t="str">
        <f t="shared" si="9"/>
        <v/>
      </c>
    </row>
    <row r="122" spans="1:15">
      <c r="A122" s="10" t="str">
        <f t="shared" si="7"/>
        <v/>
      </c>
      <c r="B122" s="24"/>
      <c r="C122" s="22"/>
      <c r="D122" s="23"/>
      <c r="E122" s="66"/>
      <c r="F122" s="63"/>
      <c r="G122" s="63"/>
      <c r="H122" s="63"/>
      <c r="I122" s="63"/>
      <c r="J122" s="63"/>
      <c r="K122" s="65"/>
      <c r="L122" s="71" t="str">
        <f t="shared" si="8"/>
        <v/>
      </c>
      <c r="M122" s="75" t="str">
        <f>IF(ISBLANK(B122),"",SUM(E122:K122)*IF(ISNUMBER(Factor),Factor,1))</f>
        <v/>
      </c>
      <c r="N122" s="11" t="str">
        <f>IF(ISNUMBER(M122),ROUND(M122+RndFact,digit),"")</f>
        <v/>
      </c>
      <c r="O122" s="12" t="str">
        <f t="shared" si="9"/>
        <v/>
      </c>
    </row>
    <row r="123" spans="1:15">
      <c r="A123" s="10" t="str">
        <f t="shared" si="7"/>
        <v/>
      </c>
      <c r="B123" s="24"/>
      <c r="C123" s="22"/>
      <c r="D123" s="23"/>
      <c r="E123" s="66"/>
      <c r="F123" s="63"/>
      <c r="G123" s="63"/>
      <c r="H123" s="63"/>
      <c r="I123" s="63"/>
      <c r="J123" s="63"/>
      <c r="K123" s="65"/>
      <c r="L123" s="71" t="str">
        <f t="shared" si="8"/>
        <v/>
      </c>
      <c r="M123" s="75" t="str">
        <f>IF(ISBLANK(B123),"",SUM(E123:K123)*IF(ISNUMBER(Factor),Factor,1))</f>
        <v/>
      </c>
      <c r="N123" s="11" t="str">
        <f>IF(ISNUMBER(M123),ROUND(M123+RndFact,digit),"")</f>
        <v/>
      </c>
      <c r="O123" s="12" t="str">
        <f t="shared" si="9"/>
        <v/>
      </c>
    </row>
    <row r="124" spans="1:15">
      <c r="A124" s="10" t="str">
        <f t="shared" si="7"/>
        <v/>
      </c>
      <c r="B124" s="24"/>
      <c r="C124" s="22"/>
      <c r="D124" s="23"/>
      <c r="E124" s="66"/>
      <c r="F124" s="63"/>
      <c r="G124" s="63"/>
      <c r="H124" s="63"/>
      <c r="I124" s="63"/>
      <c r="J124" s="63"/>
      <c r="K124" s="65"/>
      <c r="L124" s="71" t="str">
        <f t="shared" si="8"/>
        <v/>
      </c>
      <c r="M124" s="75" t="str">
        <f>IF(ISBLANK(B124),"",SUM(E124:K124)*IF(ISNUMBER(Factor),Factor,1))</f>
        <v/>
      </c>
      <c r="N124" s="11" t="str">
        <f>IF(ISNUMBER(M124),ROUND(M124+RndFact,digit),"")</f>
        <v/>
      </c>
      <c r="O124" s="12" t="str">
        <f t="shared" si="9"/>
        <v/>
      </c>
    </row>
    <row r="125" spans="1:15">
      <c r="A125" s="10" t="str">
        <f t="shared" si="7"/>
        <v/>
      </c>
      <c r="B125" s="24"/>
      <c r="C125" s="22"/>
      <c r="D125" s="23"/>
      <c r="E125" s="66"/>
      <c r="F125" s="63"/>
      <c r="G125" s="63"/>
      <c r="H125" s="63"/>
      <c r="I125" s="63"/>
      <c r="J125" s="63"/>
      <c r="K125" s="65"/>
      <c r="L125" s="71" t="str">
        <f t="shared" si="8"/>
        <v/>
      </c>
      <c r="M125" s="75" t="str">
        <f>IF(ISBLANK(B125),"",SUM(E125:K125)*IF(ISNUMBER(Factor),Factor,1))</f>
        <v/>
      </c>
      <c r="N125" s="11" t="str">
        <f>IF(ISNUMBER(M125),ROUND(M125+RndFact,digit),"")</f>
        <v/>
      </c>
      <c r="O125" s="12" t="str">
        <f t="shared" si="9"/>
        <v/>
      </c>
    </row>
    <row r="126" spans="1:15">
      <c r="A126" s="10" t="str">
        <f t="shared" si="7"/>
        <v/>
      </c>
      <c r="B126" s="24"/>
      <c r="C126" s="22"/>
      <c r="D126" s="23"/>
      <c r="E126" s="66"/>
      <c r="F126" s="63"/>
      <c r="G126" s="63"/>
      <c r="H126" s="63"/>
      <c r="I126" s="63"/>
      <c r="J126" s="63"/>
      <c r="K126" s="65"/>
      <c r="L126" s="71" t="str">
        <f t="shared" si="8"/>
        <v/>
      </c>
      <c r="M126" s="75" t="str">
        <f>IF(ISBLANK(B126),"",SUM(E126:K126)*IF(ISNUMBER(Factor),Factor,1))</f>
        <v/>
      </c>
      <c r="N126" s="11" t="str">
        <f>IF(ISNUMBER(M126),ROUND(M126+RndFact,digit),"")</f>
        <v/>
      </c>
      <c r="O126" s="12" t="str">
        <f t="shared" si="9"/>
        <v/>
      </c>
    </row>
    <row r="127" spans="1:15">
      <c r="A127" s="10" t="str">
        <f t="shared" si="7"/>
        <v/>
      </c>
      <c r="B127" s="24"/>
      <c r="C127" s="22"/>
      <c r="D127" s="23"/>
      <c r="E127" s="66"/>
      <c r="F127" s="63"/>
      <c r="G127" s="63"/>
      <c r="H127" s="63"/>
      <c r="I127" s="63"/>
      <c r="J127" s="63"/>
      <c r="K127" s="65"/>
      <c r="L127" s="71" t="str">
        <f t="shared" si="8"/>
        <v/>
      </c>
      <c r="M127" s="75" t="str">
        <f>IF(ISBLANK(B127),"",SUM(E127:K127)*IF(ISNUMBER(Factor),Factor,1))</f>
        <v/>
      </c>
      <c r="N127" s="11" t="str">
        <f>IF(ISNUMBER(M127),ROUND(M127+RndFact,digit),"")</f>
        <v/>
      </c>
      <c r="O127" s="12" t="str">
        <f t="shared" si="9"/>
        <v/>
      </c>
    </row>
    <row r="128" spans="1:15">
      <c r="A128" s="10" t="str">
        <f t="shared" si="7"/>
        <v/>
      </c>
      <c r="B128" s="24"/>
      <c r="C128" s="22"/>
      <c r="D128" s="23"/>
      <c r="E128" s="66"/>
      <c r="F128" s="63"/>
      <c r="G128" s="63"/>
      <c r="H128" s="63"/>
      <c r="I128" s="63"/>
      <c r="J128" s="63"/>
      <c r="K128" s="65"/>
      <c r="L128" s="71" t="str">
        <f t="shared" si="8"/>
        <v/>
      </c>
      <c r="M128" s="75" t="str">
        <f>IF(ISBLANK(B128),"",SUM(E128:K128)*IF(ISNUMBER(Factor),Factor,1))</f>
        <v/>
      </c>
      <c r="N128" s="11" t="str">
        <f>IF(ISNUMBER(M128),ROUND(M128+RndFact,digit),"")</f>
        <v/>
      </c>
      <c r="O128" s="12" t="str">
        <f t="shared" si="9"/>
        <v/>
      </c>
    </row>
    <row r="129" spans="1:15">
      <c r="A129" s="10" t="str">
        <f t="shared" si="7"/>
        <v/>
      </c>
      <c r="B129" s="24"/>
      <c r="C129" s="22"/>
      <c r="D129" s="23"/>
      <c r="E129" s="66"/>
      <c r="F129" s="63"/>
      <c r="G129" s="63"/>
      <c r="H129" s="63"/>
      <c r="I129" s="63"/>
      <c r="J129" s="63"/>
      <c r="K129" s="65"/>
      <c r="L129" s="71" t="str">
        <f t="shared" si="8"/>
        <v/>
      </c>
      <c r="M129" s="75" t="str">
        <f>IF(ISBLANK(B129),"",SUM(E129:K129)*IF(ISNUMBER(Factor),Factor,1))</f>
        <v/>
      </c>
      <c r="N129" s="11" t="str">
        <f>IF(ISNUMBER(M129),ROUND(M129+RndFact,digit),"")</f>
        <v/>
      </c>
      <c r="O129" s="12" t="str">
        <f t="shared" si="9"/>
        <v/>
      </c>
    </row>
    <row r="130" spans="1:15">
      <c r="A130" s="10" t="str">
        <f t="shared" si="7"/>
        <v/>
      </c>
      <c r="B130" s="24"/>
      <c r="C130" s="22"/>
      <c r="D130" s="23"/>
      <c r="E130" s="66"/>
      <c r="F130" s="63"/>
      <c r="G130" s="63"/>
      <c r="H130" s="63"/>
      <c r="I130" s="63"/>
      <c r="J130" s="63"/>
      <c r="K130" s="65"/>
      <c r="L130" s="71" t="str">
        <f t="shared" si="8"/>
        <v/>
      </c>
      <c r="M130" s="75" t="str">
        <f>IF(ISBLANK(B130),"",SUM(E130:K130)*IF(ISNUMBER(Factor),Factor,1))</f>
        <v/>
      </c>
      <c r="N130" s="11" t="str">
        <f>IF(ISNUMBER(M130),ROUND(M130+RndFact,digit),"")</f>
        <v/>
      </c>
      <c r="O130" s="12" t="str">
        <f t="shared" si="9"/>
        <v/>
      </c>
    </row>
    <row r="131" spans="1:15">
      <c r="A131" s="10" t="str">
        <f t="shared" si="7"/>
        <v/>
      </c>
      <c r="B131" s="24"/>
      <c r="C131" s="22"/>
      <c r="D131" s="23"/>
      <c r="E131" s="66"/>
      <c r="F131" s="63"/>
      <c r="G131" s="63"/>
      <c r="H131" s="63"/>
      <c r="I131" s="63"/>
      <c r="J131" s="63"/>
      <c r="K131" s="65"/>
      <c r="L131" s="71" t="str">
        <f t="shared" si="8"/>
        <v/>
      </c>
      <c r="M131" s="75" t="str">
        <f>IF(ISBLANK(B131),"",SUM(E131:K131)*IF(ISNUMBER(Factor),Factor,1))</f>
        <v/>
      </c>
      <c r="N131" s="11" t="str">
        <f>IF(ISNUMBER(M131),ROUND(M131+RndFact,digit),"")</f>
        <v/>
      </c>
      <c r="O131" s="12" t="str">
        <f t="shared" si="9"/>
        <v/>
      </c>
    </row>
    <row r="132" spans="1:15">
      <c r="A132" s="10" t="str">
        <f t="shared" si="7"/>
        <v/>
      </c>
      <c r="B132" s="24"/>
      <c r="C132" s="22"/>
      <c r="D132" s="23"/>
      <c r="E132" s="66"/>
      <c r="F132" s="63"/>
      <c r="G132" s="63"/>
      <c r="H132" s="63"/>
      <c r="I132" s="63"/>
      <c r="J132" s="63"/>
      <c r="K132" s="65"/>
      <c r="L132" s="71" t="str">
        <f t="shared" si="8"/>
        <v/>
      </c>
      <c r="M132" s="75" t="str">
        <f>IF(ISBLANK(B132),"",SUM(E132:K132)*IF(ISNUMBER(Factor),Factor,1))</f>
        <v/>
      </c>
      <c r="N132" s="11" t="str">
        <f>IF(ISNUMBER(M132),ROUND(M132+RndFact,digit),"")</f>
        <v/>
      </c>
      <c r="O132" s="12" t="str">
        <f t="shared" si="9"/>
        <v/>
      </c>
    </row>
    <row r="133" spans="1:15">
      <c r="A133" s="10" t="str">
        <f t="shared" si="7"/>
        <v/>
      </c>
      <c r="B133" s="24"/>
      <c r="C133" s="22"/>
      <c r="D133" s="23"/>
      <c r="E133" s="66"/>
      <c r="F133" s="63"/>
      <c r="G133" s="63"/>
      <c r="H133" s="63"/>
      <c r="I133" s="63"/>
      <c r="J133" s="63"/>
      <c r="K133" s="65"/>
      <c r="L133" s="71" t="str">
        <f t="shared" si="8"/>
        <v/>
      </c>
      <c r="M133" s="75" t="str">
        <f>IF(ISBLANK(B133),"",SUM(E133:K133)*IF(ISNUMBER(Factor),Factor,1))</f>
        <v/>
      </c>
      <c r="N133" s="11" t="str">
        <f>IF(ISNUMBER(M133),ROUND(M133+RndFact,digit),"")</f>
        <v/>
      </c>
      <c r="O133" s="12" t="str">
        <f t="shared" si="9"/>
        <v/>
      </c>
    </row>
    <row r="134" spans="1:15">
      <c r="A134" s="10" t="str">
        <f t="shared" si="7"/>
        <v/>
      </c>
      <c r="B134" s="24"/>
      <c r="C134" s="22"/>
      <c r="D134" s="23"/>
      <c r="E134" s="66"/>
      <c r="F134" s="63"/>
      <c r="G134" s="63"/>
      <c r="H134" s="63"/>
      <c r="I134" s="63"/>
      <c r="J134" s="63"/>
      <c r="K134" s="65"/>
      <c r="L134" s="71" t="str">
        <f t="shared" si="8"/>
        <v/>
      </c>
      <c r="M134" s="75" t="str">
        <f>IF(ISBLANK(B134),"",SUM(E134:K134)*IF(ISNUMBER(Factor),Factor,1))</f>
        <v/>
      </c>
      <c r="N134" s="11" t="str">
        <f>IF(ISNUMBER(M134),ROUND(M134+RndFact,digit),"")</f>
        <v/>
      </c>
      <c r="O134" s="12" t="str">
        <f t="shared" si="9"/>
        <v/>
      </c>
    </row>
    <row r="135" spans="1:15">
      <c r="A135" s="10" t="str">
        <f t="shared" si="7"/>
        <v/>
      </c>
      <c r="B135" s="24"/>
      <c r="C135" s="22"/>
      <c r="D135" s="23"/>
      <c r="E135" s="66"/>
      <c r="F135" s="63"/>
      <c r="G135" s="63"/>
      <c r="H135" s="63"/>
      <c r="I135" s="63"/>
      <c r="J135" s="63"/>
      <c r="K135" s="65"/>
      <c r="L135" s="71" t="str">
        <f t="shared" si="8"/>
        <v/>
      </c>
      <c r="M135" s="75" t="str">
        <f>IF(ISBLANK(B135),"",SUM(E135:K135)*IF(ISNUMBER(Factor),Factor,1))</f>
        <v/>
      </c>
      <c r="N135" s="11" t="str">
        <f>IF(ISNUMBER(M135),ROUND(M135+RndFact,digit),"")</f>
        <v/>
      </c>
      <c r="O135" s="12" t="str">
        <f t="shared" si="9"/>
        <v/>
      </c>
    </row>
    <row r="136" spans="1:15">
      <c r="A136" s="10" t="str">
        <f t="shared" si="7"/>
        <v/>
      </c>
      <c r="B136" s="24"/>
      <c r="C136" s="22"/>
      <c r="D136" s="23"/>
      <c r="E136" s="66"/>
      <c r="F136" s="63"/>
      <c r="G136" s="63"/>
      <c r="H136" s="63"/>
      <c r="I136" s="63"/>
      <c r="J136" s="63"/>
      <c r="K136" s="65"/>
      <c r="L136" s="71" t="str">
        <f t="shared" si="8"/>
        <v/>
      </c>
      <c r="M136" s="75" t="str">
        <f>IF(ISBLANK(B136),"",SUM(E136:K136)*IF(ISNUMBER(Factor),Factor,1))</f>
        <v/>
      </c>
      <c r="N136" s="11" t="str">
        <f>IF(ISNUMBER(M136),ROUND(M136+RndFact,digit),"")</f>
        <v/>
      </c>
      <c r="O136" s="12" t="str">
        <f t="shared" si="9"/>
        <v/>
      </c>
    </row>
    <row r="137" spans="1:15">
      <c r="A137" s="10" t="str">
        <f t="shared" si="7"/>
        <v/>
      </c>
      <c r="B137" s="24"/>
      <c r="C137" s="22"/>
      <c r="D137" s="23"/>
      <c r="E137" s="66"/>
      <c r="F137" s="63"/>
      <c r="G137" s="63"/>
      <c r="H137" s="63"/>
      <c r="I137" s="63"/>
      <c r="J137" s="63"/>
      <c r="K137" s="65"/>
      <c r="L137" s="71" t="str">
        <f t="shared" si="8"/>
        <v/>
      </c>
      <c r="M137" s="75" t="str">
        <f>IF(ISBLANK(B137),"",SUM(E137:K137)*IF(ISNUMBER(Factor),Factor,1))</f>
        <v/>
      </c>
      <c r="N137" s="11" t="str">
        <f>IF(ISNUMBER(M137),ROUND(M137+RndFact,digit),"")</f>
        <v/>
      </c>
      <c r="O137" s="12" t="str">
        <f t="shared" si="9"/>
        <v/>
      </c>
    </row>
    <row r="138" spans="1:15">
      <c r="A138" s="10" t="str">
        <f t="shared" si="7"/>
        <v/>
      </c>
      <c r="B138" s="24"/>
      <c r="C138" s="22"/>
      <c r="D138" s="23"/>
      <c r="E138" s="66"/>
      <c r="F138" s="63"/>
      <c r="G138" s="63"/>
      <c r="H138" s="63"/>
      <c r="I138" s="63"/>
      <c r="J138" s="63"/>
      <c r="K138" s="65"/>
      <c r="L138" s="71" t="str">
        <f t="shared" si="8"/>
        <v/>
      </c>
      <c r="M138" s="75" t="str">
        <f>IF(ISBLANK(B138),"",SUM(E138:K138)*IF(ISNUMBER(Factor),Factor,1))</f>
        <v/>
      </c>
      <c r="N138" s="11" t="str">
        <f>IF(ISNUMBER(M138),ROUND(M138+RndFact,digit),"")</f>
        <v/>
      </c>
      <c r="O138" s="12" t="str">
        <f t="shared" si="9"/>
        <v/>
      </c>
    </row>
    <row r="139" spans="1:15">
      <c r="A139" s="10" t="str">
        <f t="shared" si="7"/>
        <v/>
      </c>
      <c r="B139" s="24"/>
      <c r="C139" s="22"/>
      <c r="D139" s="23"/>
      <c r="E139" s="66"/>
      <c r="F139" s="63"/>
      <c r="G139" s="63"/>
      <c r="H139" s="63"/>
      <c r="I139" s="63"/>
      <c r="J139" s="63"/>
      <c r="K139" s="65"/>
      <c r="L139" s="71" t="str">
        <f t="shared" si="8"/>
        <v/>
      </c>
      <c r="M139" s="75" t="str">
        <f>IF(ISBLANK(B139),"",SUM(E139:K139)*IF(ISNUMBER(Factor),Factor,1))</f>
        <v/>
      </c>
      <c r="N139" s="11" t="str">
        <f>IF(ISNUMBER(M139),ROUND(M139+RndFact,digit),"")</f>
        <v/>
      </c>
      <c r="O139" s="12" t="str">
        <f t="shared" si="9"/>
        <v/>
      </c>
    </row>
    <row r="140" spans="1:15">
      <c r="A140" s="10" t="str">
        <f t="shared" si="7"/>
        <v/>
      </c>
      <c r="B140" s="24"/>
      <c r="C140" s="22"/>
      <c r="D140" s="23"/>
      <c r="E140" s="66"/>
      <c r="F140" s="63"/>
      <c r="G140" s="63"/>
      <c r="H140" s="63"/>
      <c r="I140" s="63"/>
      <c r="J140" s="63"/>
      <c r="K140" s="65"/>
      <c r="L140" s="71" t="str">
        <f t="shared" si="8"/>
        <v/>
      </c>
      <c r="M140" s="75" t="str">
        <f>IF(ISBLANK(B140),"",SUM(E140:K140)*IF(ISNUMBER(Factor),Factor,1))</f>
        <v/>
      </c>
      <c r="N140" s="11" t="str">
        <f>IF(ISNUMBER(M140),ROUND(M140+RndFact,digit),"")</f>
        <v/>
      </c>
      <c r="O140" s="12" t="str">
        <f t="shared" si="9"/>
        <v/>
      </c>
    </row>
    <row r="141" spans="1:15">
      <c r="A141" s="10" t="str">
        <f t="shared" si="7"/>
        <v/>
      </c>
      <c r="B141" s="24"/>
      <c r="C141" s="22"/>
      <c r="D141" s="23"/>
      <c r="E141" s="66"/>
      <c r="F141" s="63"/>
      <c r="G141" s="63"/>
      <c r="H141" s="63"/>
      <c r="I141" s="63"/>
      <c r="J141" s="63"/>
      <c r="K141" s="65"/>
      <c r="L141" s="71" t="str">
        <f t="shared" si="8"/>
        <v/>
      </c>
      <c r="M141" s="75" t="str">
        <f>IF(ISBLANK(B141),"",SUM(E141:K141)*IF(ISNUMBER(Factor),Factor,1))</f>
        <v/>
      </c>
      <c r="N141" s="11" t="str">
        <f>IF(ISNUMBER(M141),ROUND(M141+RndFact,digit),"")</f>
        <v/>
      </c>
      <c r="O141" s="12" t="str">
        <f t="shared" si="9"/>
        <v/>
      </c>
    </row>
    <row r="142" spans="1:15">
      <c r="A142" s="10" t="str">
        <f t="shared" si="7"/>
        <v/>
      </c>
      <c r="B142" s="24"/>
      <c r="C142" s="22"/>
      <c r="D142" s="23"/>
      <c r="E142" s="66"/>
      <c r="F142" s="63"/>
      <c r="G142" s="63"/>
      <c r="H142" s="63"/>
      <c r="I142" s="63"/>
      <c r="J142" s="63"/>
      <c r="K142" s="65"/>
      <c r="L142" s="71" t="str">
        <f t="shared" si="8"/>
        <v/>
      </c>
      <c r="M142" s="75" t="str">
        <f>IF(ISBLANK(B142),"",SUM(E142:K142)*IF(ISNUMBER(Factor),Factor,1))</f>
        <v/>
      </c>
      <c r="N142" s="11" t="str">
        <f>IF(ISNUMBER(M142),ROUND(M142+RndFact,digit),"")</f>
        <v/>
      </c>
      <c r="O142" s="12" t="str">
        <f t="shared" si="9"/>
        <v/>
      </c>
    </row>
    <row r="143" spans="1:15">
      <c r="A143" s="10" t="str">
        <f t="shared" ref="A143:A206" si="10">IF(ISNUMBER(B143),A142+1,"")</f>
        <v/>
      </c>
      <c r="B143" s="24"/>
      <c r="C143" s="22"/>
      <c r="D143" s="23"/>
      <c r="E143" s="66"/>
      <c r="F143" s="63"/>
      <c r="G143" s="63"/>
      <c r="H143" s="63"/>
      <c r="I143" s="63"/>
      <c r="J143" s="63"/>
      <c r="K143" s="65"/>
      <c r="L143" s="71" t="str">
        <f t="shared" ref="L143:L206" si="11">IF(COUNT(E143:K143)&gt;0,SUM(E143:K143),"")</f>
        <v/>
      </c>
      <c r="M143" s="75" t="str">
        <f>IF(ISBLANK(B143),"",SUM(E143:K143)*IF(ISNUMBER(Factor),Factor,1))</f>
        <v/>
      </c>
      <c r="N143" s="11" t="str">
        <f>IF(ISNUMBER(M143),ROUND(M143+RndFact,digit),"")</f>
        <v/>
      </c>
      <c r="O143" s="12" t="str">
        <f t="shared" ref="O143:O206" si="12">IF(ISBLANK(B143),"",IF(ISBLANK(D143),HLOOKUP("grd",grade,MATCH(N143,pts,1),0),D143))</f>
        <v/>
      </c>
    </row>
    <row r="144" spans="1:15">
      <c r="A144" s="10" t="str">
        <f t="shared" si="10"/>
        <v/>
      </c>
      <c r="B144" s="24"/>
      <c r="C144" s="22"/>
      <c r="D144" s="23"/>
      <c r="E144" s="66"/>
      <c r="F144" s="63"/>
      <c r="G144" s="63"/>
      <c r="H144" s="63"/>
      <c r="I144" s="63"/>
      <c r="J144" s="63"/>
      <c r="K144" s="65"/>
      <c r="L144" s="71" t="str">
        <f t="shared" si="11"/>
        <v/>
      </c>
      <c r="M144" s="75" t="str">
        <f>IF(ISBLANK(B144),"",SUM(E144:K144)*IF(ISNUMBER(Factor),Factor,1))</f>
        <v/>
      </c>
      <c r="N144" s="11" t="str">
        <f>IF(ISNUMBER(M144),ROUND(M144+RndFact,digit),"")</f>
        <v/>
      </c>
      <c r="O144" s="12" t="str">
        <f t="shared" si="12"/>
        <v/>
      </c>
    </row>
    <row r="145" spans="1:15">
      <c r="A145" s="10" t="str">
        <f t="shared" si="10"/>
        <v/>
      </c>
      <c r="B145" s="24"/>
      <c r="C145" s="22"/>
      <c r="D145" s="23"/>
      <c r="E145" s="66"/>
      <c r="F145" s="63"/>
      <c r="G145" s="63"/>
      <c r="H145" s="63"/>
      <c r="I145" s="63"/>
      <c r="J145" s="63"/>
      <c r="K145" s="65"/>
      <c r="L145" s="71" t="str">
        <f t="shared" si="11"/>
        <v/>
      </c>
      <c r="M145" s="75" t="str">
        <f>IF(ISBLANK(B145),"",SUM(E145:K145)*IF(ISNUMBER(Factor),Factor,1))</f>
        <v/>
      </c>
      <c r="N145" s="11" t="str">
        <f>IF(ISNUMBER(M145),ROUND(M145+RndFact,digit),"")</f>
        <v/>
      </c>
      <c r="O145" s="12" t="str">
        <f t="shared" si="12"/>
        <v/>
      </c>
    </row>
    <row r="146" spans="1:15">
      <c r="A146" s="10" t="str">
        <f t="shared" si="10"/>
        <v/>
      </c>
      <c r="B146" s="24"/>
      <c r="C146" s="22"/>
      <c r="D146" s="23"/>
      <c r="E146" s="66"/>
      <c r="F146" s="63"/>
      <c r="G146" s="63"/>
      <c r="H146" s="63"/>
      <c r="I146" s="63"/>
      <c r="J146" s="63"/>
      <c r="K146" s="65"/>
      <c r="L146" s="71" t="str">
        <f t="shared" si="11"/>
        <v/>
      </c>
      <c r="M146" s="75" t="str">
        <f>IF(ISBLANK(B146),"",SUM(E146:K146)*IF(ISNUMBER(Factor),Factor,1))</f>
        <v/>
      </c>
      <c r="N146" s="11" t="str">
        <f>IF(ISNUMBER(M146),ROUND(M146+RndFact,digit),"")</f>
        <v/>
      </c>
      <c r="O146" s="12" t="str">
        <f t="shared" si="12"/>
        <v/>
      </c>
    </row>
    <row r="147" spans="1:15">
      <c r="A147" s="10" t="str">
        <f t="shared" si="10"/>
        <v/>
      </c>
      <c r="B147" s="24"/>
      <c r="C147" s="22"/>
      <c r="D147" s="23"/>
      <c r="E147" s="66"/>
      <c r="F147" s="63"/>
      <c r="G147" s="63"/>
      <c r="H147" s="63"/>
      <c r="I147" s="63"/>
      <c r="J147" s="63"/>
      <c r="K147" s="65"/>
      <c r="L147" s="71" t="str">
        <f t="shared" si="11"/>
        <v/>
      </c>
      <c r="M147" s="75" t="str">
        <f>IF(ISBLANK(B147),"",SUM(E147:K147)*IF(ISNUMBER(Factor),Factor,1))</f>
        <v/>
      </c>
      <c r="N147" s="11" t="str">
        <f>IF(ISNUMBER(M147),ROUND(M147+RndFact,digit),"")</f>
        <v/>
      </c>
      <c r="O147" s="12" t="str">
        <f t="shared" si="12"/>
        <v/>
      </c>
    </row>
    <row r="148" spans="1:15">
      <c r="A148" s="10" t="str">
        <f t="shared" si="10"/>
        <v/>
      </c>
      <c r="B148" s="24"/>
      <c r="C148" s="22"/>
      <c r="D148" s="23"/>
      <c r="E148" s="66"/>
      <c r="F148" s="63"/>
      <c r="G148" s="63"/>
      <c r="H148" s="63"/>
      <c r="I148" s="63"/>
      <c r="J148" s="63"/>
      <c r="K148" s="65"/>
      <c r="L148" s="71" t="str">
        <f t="shared" si="11"/>
        <v/>
      </c>
      <c r="M148" s="75" t="str">
        <f>IF(ISBLANK(B148),"",SUM(E148:K148)*IF(ISNUMBER(Factor),Factor,1))</f>
        <v/>
      </c>
      <c r="N148" s="11" t="str">
        <f>IF(ISNUMBER(M148),ROUND(M148+RndFact,digit),"")</f>
        <v/>
      </c>
      <c r="O148" s="12" t="str">
        <f t="shared" si="12"/>
        <v/>
      </c>
    </row>
    <row r="149" spans="1:15">
      <c r="A149" s="10" t="str">
        <f t="shared" si="10"/>
        <v/>
      </c>
      <c r="B149" s="24"/>
      <c r="C149" s="22"/>
      <c r="D149" s="23"/>
      <c r="E149" s="66"/>
      <c r="F149" s="63"/>
      <c r="G149" s="63"/>
      <c r="H149" s="63"/>
      <c r="I149" s="63"/>
      <c r="J149" s="63"/>
      <c r="K149" s="65"/>
      <c r="L149" s="71" t="str">
        <f t="shared" si="11"/>
        <v/>
      </c>
      <c r="M149" s="75" t="str">
        <f>IF(ISBLANK(B149),"",SUM(E149:K149)*IF(ISNUMBER(Factor),Factor,1))</f>
        <v/>
      </c>
      <c r="N149" s="11" t="str">
        <f>IF(ISNUMBER(M149),ROUND(M149+RndFact,digit),"")</f>
        <v/>
      </c>
      <c r="O149" s="12" t="str">
        <f t="shared" si="12"/>
        <v/>
      </c>
    </row>
    <row r="150" spans="1:15">
      <c r="A150" s="10" t="str">
        <f t="shared" si="10"/>
        <v/>
      </c>
      <c r="B150" s="24"/>
      <c r="C150" s="22"/>
      <c r="D150" s="23"/>
      <c r="E150" s="66"/>
      <c r="F150" s="63"/>
      <c r="G150" s="63"/>
      <c r="H150" s="63"/>
      <c r="I150" s="63"/>
      <c r="J150" s="63"/>
      <c r="K150" s="65"/>
      <c r="L150" s="71" t="str">
        <f t="shared" si="11"/>
        <v/>
      </c>
      <c r="M150" s="75" t="str">
        <f>IF(ISBLANK(B150),"",SUM(E150:K150)*IF(ISNUMBER(Factor),Factor,1))</f>
        <v/>
      </c>
      <c r="N150" s="11" t="str">
        <f>IF(ISNUMBER(M150),ROUND(M150+RndFact,digit),"")</f>
        <v/>
      </c>
      <c r="O150" s="12" t="str">
        <f t="shared" si="12"/>
        <v/>
      </c>
    </row>
    <row r="151" spans="1:15">
      <c r="A151" s="10" t="str">
        <f t="shared" si="10"/>
        <v/>
      </c>
      <c r="B151" s="24"/>
      <c r="C151" s="22"/>
      <c r="D151" s="23"/>
      <c r="E151" s="66"/>
      <c r="F151" s="63"/>
      <c r="G151" s="63"/>
      <c r="H151" s="63"/>
      <c r="I151" s="63"/>
      <c r="J151" s="63"/>
      <c r="K151" s="65"/>
      <c r="L151" s="71" t="str">
        <f t="shared" si="11"/>
        <v/>
      </c>
      <c r="M151" s="75" t="str">
        <f>IF(ISBLANK(B151),"",SUM(E151:K151)*IF(ISNUMBER(Factor),Factor,1))</f>
        <v/>
      </c>
      <c r="N151" s="11" t="str">
        <f>IF(ISNUMBER(M151),ROUND(M151+RndFact,digit),"")</f>
        <v/>
      </c>
      <c r="O151" s="12" t="str">
        <f t="shared" si="12"/>
        <v/>
      </c>
    </row>
    <row r="152" spans="1:15">
      <c r="A152" s="10" t="str">
        <f t="shared" si="10"/>
        <v/>
      </c>
      <c r="B152" s="24"/>
      <c r="C152" s="22"/>
      <c r="D152" s="23"/>
      <c r="E152" s="66"/>
      <c r="F152" s="63"/>
      <c r="G152" s="63"/>
      <c r="H152" s="63"/>
      <c r="I152" s="63"/>
      <c r="J152" s="63"/>
      <c r="K152" s="65"/>
      <c r="L152" s="71" t="str">
        <f t="shared" si="11"/>
        <v/>
      </c>
      <c r="M152" s="75" t="str">
        <f>IF(ISBLANK(B152),"",SUM(E152:K152)*IF(ISNUMBER(Factor),Factor,1))</f>
        <v/>
      </c>
      <c r="N152" s="11" t="str">
        <f>IF(ISNUMBER(M152),ROUND(M152+RndFact,digit),"")</f>
        <v/>
      </c>
      <c r="O152" s="12" t="str">
        <f t="shared" si="12"/>
        <v/>
      </c>
    </row>
    <row r="153" spans="1:15">
      <c r="A153" s="10" t="str">
        <f t="shared" si="10"/>
        <v/>
      </c>
      <c r="B153" s="24"/>
      <c r="C153" s="22"/>
      <c r="D153" s="23"/>
      <c r="E153" s="66"/>
      <c r="F153" s="63"/>
      <c r="G153" s="63"/>
      <c r="H153" s="63"/>
      <c r="I153" s="63"/>
      <c r="J153" s="63"/>
      <c r="K153" s="65"/>
      <c r="L153" s="71" t="str">
        <f t="shared" si="11"/>
        <v/>
      </c>
      <c r="M153" s="75" t="str">
        <f>IF(ISBLANK(B153),"",SUM(E153:K153)*IF(ISNUMBER(Factor),Factor,1))</f>
        <v/>
      </c>
      <c r="N153" s="11" t="str">
        <f>IF(ISNUMBER(M153),ROUND(M153+RndFact,digit),"")</f>
        <v/>
      </c>
      <c r="O153" s="12" t="str">
        <f t="shared" si="12"/>
        <v/>
      </c>
    </row>
    <row r="154" spans="1:15">
      <c r="A154" s="10" t="str">
        <f t="shared" si="10"/>
        <v/>
      </c>
      <c r="B154" s="24"/>
      <c r="C154" s="22"/>
      <c r="D154" s="23"/>
      <c r="E154" s="66"/>
      <c r="F154" s="63"/>
      <c r="G154" s="63"/>
      <c r="H154" s="63"/>
      <c r="I154" s="63"/>
      <c r="J154" s="63"/>
      <c r="K154" s="65"/>
      <c r="L154" s="71" t="str">
        <f t="shared" si="11"/>
        <v/>
      </c>
      <c r="M154" s="75" t="str">
        <f>IF(ISBLANK(B154),"",SUM(E154:K154)*IF(ISNUMBER(Factor),Factor,1))</f>
        <v/>
      </c>
      <c r="N154" s="11" t="str">
        <f>IF(ISNUMBER(M154),ROUND(M154+RndFact,digit),"")</f>
        <v/>
      </c>
      <c r="O154" s="12" t="str">
        <f t="shared" si="12"/>
        <v/>
      </c>
    </row>
    <row r="155" spans="1:15">
      <c r="A155" s="10" t="str">
        <f t="shared" si="10"/>
        <v/>
      </c>
      <c r="B155" s="24"/>
      <c r="C155" s="22"/>
      <c r="D155" s="23"/>
      <c r="E155" s="66"/>
      <c r="F155" s="63"/>
      <c r="G155" s="63"/>
      <c r="H155" s="63"/>
      <c r="I155" s="63"/>
      <c r="J155" s="63"/>
      <c r="K155" s="65"/>
      <c r="L155" s="71" t="str">
        <f t="shared" si="11"/>
        <v/>
      </c>
      <c r="M155" s="75" t="str">
        <f>IF(ISBLANK(B155),"",SUM(E155:K155)*IF(ISNUMBER(Factor),Factor,1))</f>
        <v/>
      </c>
      <c r="N155" s="11" t="str">
        <f>IF(ISNUMBER(M155),ROUND(M155+RndFact,digit),"")</f>
        <v/>
      </c>
      <c r="O155" s="12" t="str">
        <f t="shared" si="12"/>
        <v/>
      </c>
    </row>
    <row r="156" spans="1:15">
      <c r="A156" s="10" t="str">
        <f t="shared" si="10"/>
        <v/>
      </c>
      <c r="B156" s="24"/>
      <c r="C156" s="22"/>
      <c r="D156" s="23"/>
      <c r="E156" s="66"/>
      <c r="F156" s="63"/>
      <c r="G156" s="63"/>
      <c r="H156" s="63"/>
      <c r="I156" s="63"/>
      <c r="J156" s="63"/>
      <c r="K156" s="65"/>
      <c r="L156" s="71" t="str">
        <f t="shared" si="11"/>
        <v/>
      </c>
      <c r="M156" s="75" t="str">
        <f>IF(ISBLANK(B156),"",SUM(E156:K156)*IF(ISNUMBER(Factor),Factor,1))</f>
        <v/>
      </c>
      <c r="N156" s="11" t="str">
        <f>IF(ISNUMBER(M156),ROUND(M156+RndFact,digit),"")</f>
        <v/>
      </c>
      <c r="O156" s="12" t="str">
        <f t="shared" si="12"/>
        <v/>
      </c>
    </row>
    <row r="157" spans="1:15">
      <c r="A157" s="10" t="str">
        <f t="shared" si="10"/>
        <v/>
      </c>
      <c r="B157" s="24"/>
      <c r="C157" s="22"/>
      <c r="D157" s="23"/>
      <c r="E157" s="66"/>
      <c r="F157" s="63"/>
      <c r="G157" s="63"/>
      <c r="H157" s="63"/>
      <c r="I157" s="63"/>
      <c r="J157" s="63"/>
      <c r="K157" s="65"/>
      <c r="L157" s="71" t="str">
        <f t="shared" si="11"/>
        <v/>
      </c>
      <c r="M157" s="75" t="str">
        <f>IF(ISBLANK(B157),"",SUM(E157:K157)*IF(ISNUMBER(Factor),Factor,1))</f>
        <v/>
      </c>
      <c r="N157" s="11" t="str">
        <f>IF(ISNUMBER(M157),ROUND(M157+RndFact,digit),"")</f>
        <v/>
      </c>
      <c r="O157" s="12" t="str">
        <f t="shared" si="12"/>
        <v/>
      </c>
    </row>
    <row r="158" spans="1:15">
      <c r="A158" s="10" t="str">
        <f t="shared" si="10"/>
        <v/>
      </c>
      <c r="B158" s="24"/>
      <c r="C158" s="22"/>
      <c r="D158" s="23"/>
      <c r="E158" s="66"/>
      <c r="F158" s="63"/>
      <c r="G158" s="63"/>
      <c r="H158" s="63"/>
      <c r="I158" s="63"/>
      <c r="J158" s="63"/>
      <c r="K158" s="65"/>
      <c r="L158" s="71" t="str">
        <f t="shared" si="11"/>
        <v/>
      </c>
      <c r="M158" s="75" t="str">
        <f>IF(ISBLANK(B158),"",SUM(E158:K158)*IF(ISNUMBER(Factor),Factor,1))</f>
        <v/>
      </c>
      <c r="N158" s="11" t="str">
        <f>IF(ISNUMBER(M158),ROUND(M158+RndFact,digit),"")</f>
        <v/>
      </c>
      <c r="O158" s="12" t="str">
        <f t="shared" si="12"/>
        <v/>
      </c>
    </row>
    <row r="159" spans="1:15">
      <c r="A159" s="10" t="str">
        <f t="shared" si="10"/>
        <v/>
      </c>
      <c r="B159" s="24"/>
      <c r="C159" s="22"/>
      <c r="D159" s="23"/>
      <c r="E159" s="66"/>
      <c r="F159" s="63"/>
      <c r="G159" s="63"/>
      <c r="H159" s="63"/>
      <c r="I159" s="63"/>
      <c r="J159" s="63"/>
      <c r="K159" s="65"/>
      <c r="L159" s="71" t="str">
        <f t="shared" si="11"/>
        <v/>
      </c>
      <c r="M159" s="75" t="str">
        <f>IF(ISBLANK(B159),"",SUM(E159:K159)*IF(ISNUMBER(Factor),Factor,1))</f>
        <v/>
      </c>
      <c r="N159" s="11" t="str">
        <f>IF(ISNUMBER(M159),ROUND(M159+RndFact,digit),"")</f>
        <v/>
      </c>
      <c r="O159" s="12" t="str">
        <f t="shared" si="12"/>
        <v/>
      </c>
    </row>
    <row r="160" spans="1:15">
      <c r="A160" s="10" t="str">
        <f t="shared" si="10"/>
        <v/>
      </c>
      <c r="B160" s="24"/>
      <c r="C160" s="22"/>
      <c r="D160" s="23"/>
      <c r="E160" s="66"/>
      <c r="F160" s="63"/>
      <c r="G160" s="63"/>
      <c r="H160" s="63"/>
      <c r="I160" s="63"/>
      <c r="J160" s="63"/>
      <c r="K160" s="65"/>
      <c r="L160" s="71" t="str">
        <f t="shared" si="11"/>
        <v/>
      </c>
      <c r="M160" s="75" t="str">
        <f>IF(ISBLANK(B160),"",SUM(E160:K160)*IF(ISNUMBER(Factor),Factor,1))</f>
        <v/>
      </c>
      <c r="N160" s="11" t="str">
        <f>IF(ISNUMBER(M160),ROUND(M160+RndFact,digit),"")</f>
        <v/>
      </c>
      <c r="O160" s="12" t="str">
        <f t="shared" si="12"/>
        <v/>
      </c>
    </row>
    <row r="161" spans="1:15">
      <c r="A161" s="10" t="str">
        <f t="shared" si="10"/>
        <v/>
      </c>
      <c r="B161" s="24"/>
      <c r="C161" s="22"/>
      <c r="D161" s="23"/>
      <c r="E161" s="66"/>
      <c r="F161" s="63"/>
      <c r="G161" s="63"/>
      <c r="H161" s="63"/>
      <c r="I161" s="63"/>
      <c r="J161" s="63"/>
      <c r="K161" s="65"/>
      <c r="L161" s="71" t="str">
        <f t="shared" si="11"/>
        <v/>
      </c>
      <c r="M161" s="75" t="str">
        <f>IF(ISBLANK(B161),"",SUM(E161:K161)*IF(ISNUMBER(Factor),Factor,1))</f>
        <v/>
      </c>
      <c r="N161" s="11" t="str">
        <f>IF(ISNUMBER(M161),ROUND(M161+RndFact,digit),"")</f>
        <v/>
      </c>
      <c r="O161" s="12" t="str">
        <f t="shared" si="12"/>
        <v/>
      </c>
    </row>
    <row r="162" spans="1:15">
      <c r="A162" s="10" t="str">
        <f t="shared" si="10"/>
        <v/>
      </c>
      <c r="B162" s="24"/>
      <c r="C162" s="22"/>
      <c r="D162" s="23"/>
      <c r="E162" s="66"/>
      <c r="F162" s="63"/>
      <c r="G162" s="63"/>
      <c r="H162" s="63"/>
      <c r="I162" s="63"/>
      <c r="J162" s="63"/>
      <c r="K162" s="65"/>
      <c r="L162" s="71" t="str">
        <f t="shared" si="11"/>
        <v/>
      </c>
      <c r="M162" s="75" t="str">
        <f>IF(ISBLANK(B162),"",SUM(E162:K162)*IF(ISNUMBER(Factor),Factor,1))</f>
        <v/>
      </c>
      <c r="N162" s="11" t="str">
        <f>IF(ISNUMBER(M162),ROUND(M162+RndFact,digit),"")</f>
        <v/>
      </c>
      <c r="O162" s="12" t="str">
        <f t="shared" si="12"/>
        <v/>
      </c>
    </row>
    <row r="163" spans="1:15">
      <c r="A163" s="10" t="str">
        <f t="shared" si="10"/>
        <v/>
      </c>
      <c r="B163" s="24"/>
      <c r="C163" s="22"/>
      <c r="D163" s="23"/>
      <c r="E163" s="66"/>
      <c r="F163" s="63"/>
      <c r="G163" s="63"/>
      <c r="H163" s="63"/>
      <c r="I163" s="63"/>
      <c r="J163" s="63"/>
      <c r="K163" s="65"/>
      <c r="L163" s="71" t="str">
        <f t="shared" si="11"/>
        <v/>
      </c>
      <c r="M163" s="75" t="str">
        <f>IF(ISBLANK(B163),"",SUM(E163:K163)*IF(ISNUMBER(Factor),Factor,1))</f>
        <v/>
      </c>
      <c r="N163" s="11" t="str">
        <f>IF(ISNUMBER(M163),ROUND(M163+RndFact,digit),"")</f>
        <v/>
      </c>
      <c r="O163" s="12" t="str">
        <f t="shared" si="12"/>
        <v/>
      </c>
    </row>
    <row r="164" spans="1:15">
      <c r="A164" s="10" t="str">
        <f t="shared" si="10"/>
        <v/>
      </c>
      <c r="B164" s="24"/>
      <c r="C164" s="22"/>
      <c r="D164" s="23"/>
      <c r="E164" s="66"/>
      <c r="F164" s="63"/>
      <c r="G164" s="63"/>
      <c r="H164" s="63"/>
      <c r="I164" s="63"/>
      <c r="J164" s="63"/>
      <c r="K164" s="65"/>
      <c r="L164" s="71" t="str">
        <f t="shared" si="11"/>
        <v/>
      </c>
      <c r="M164" s="75" t="str">
        <f>IF(ISBLANK(B164),"",SUM(E164:K164)*IF(ISNUMBER(Factor),Factor,1))</f>
        <v/>
      </c>
      <c r="N164" s="11" t="str">
        <f>IF(ISNUMBER(M164),ROUND(M164+RndFact,digit),"")</f>
        <v/>
      </c>
      <c r="O164" s="12" t="str">
        <f t="shared" si="12"/>
        <v/>
      </c>
    </row>
    <row r="165" spans="1:15">
      <c r="A165" s="10" t="str">
        <f t="shared" si="10"/>
        <v/>
      </c>
      <c r="B165" s="24"/>
      <c r="C165" s="22"/>
      <c r="D165" s="23"/>
      <c r="E165" s="66"/>
      <c r="F165" s="63"/>
      <c r="G165" s="63"/>
      <c r="H165" s="63"/>
      <c r="I165" s="63"/>
      <c r="J165" s="63"/>
      <c r="K165" s="65"/>
      <c r="L165" s="71" t="str">
        <f t="shared" si="11"/>
        <v/>
      </c>
      <c r="M165" s="75" t="str">
        <f>IF(ISBLANK(B165),"",SUM(E165:K165)*IF(ISNUMBER(Factor),Factor,1))</f>
        <v/>
      </c>
      <c r="N165" s="11" t="str">
        <f>IF(ISNUMBER(M165),ROUND(M165+RndFact,digit),"")</f>
        <v/>
      </c>
      <c r="O165" s="12" t="str">
        <f t="shared" si="12"/>
        <v/>
      </c>
    </row>
    <row r="166" spans="1:15">
      <c r="A166" s="10" t="str">
        <f t="shared" si="10"/>
        <v/>
      </c>
      <c r="B166" s="24"/>
      <c r="C166" s="22"/>
      <c r="D166" s="23"/>
      <c r="E166" s="66"/>
      <c r="F166" s="63"/>
      <c r="G166" s="63"/>
      <c r="H166" s="63"/>
      <c r="I166" s="63"/>
      <c r="J166" s="63"/>
      <c r="K166" s="65"/>
      <c r="L166" s="71" t="str">
        <f t="shared" si="11"/>
        <v/>
      </c>
      <c r="M166" s="75" t="str">
        <f>IF(ISBLANK(B166),"",SUM(E166:K166)*IF(ISNUMBER(Factor),Factor,1))</f>
        <v/>
      </c>
      <c r="N166" s="11" t="str">
        <f>IF(ISNUMBER(M166),ROUND(M166+RndFact,digit),"")</f>
        <v/>
      </c>
      <c r="O166" s="12" t="str">
        <f t="shared" si="12"/>
        <v/>
      </c>
    </row>
    <row r="167" spans="1:15">
      <c r="A167" s="10" t="str">
        <f t="shared" si="10"/>
        <v/>
      </c>
      <c r="B167" s="24"/>
      <c r="C167" s="22"/>
      <c r="D167" s="23"/>
      <c r="E167" s="66"/>
      <c r="F167" s="63"/>
      <c r="G167" s="63"/>
      <c r="H167" s="63"/>
      <c r="I167" s="63"/>
      <c r="J167" s="63"/>
      <c r="K167" s="65"/>
      <c r="L167" s="71" t="str">
        <f t="shared" si="11"/>
        <v/>
      </c>
      <c r="M167" s="75" t="str">
        <f>IF(ISBLANK(B167),"",SUM(E167:K167)*IF(ISNUMBER(Factor),Factor,1))</f>
        <v/>
      </c>
      <c r="N167" s="11" t="str">
        <f>IF(ISNUMBER(M167),ROUND(M167+RndFact,digit),"")</f>
        <v/>
      </c>
      <c r="O167" s="12" t="str">
        <f t="shared" si="12"/>
        <v/>
      </c>
    </row>
    <row r="168" spans="1:15">
      <c r="A168" s="10" t="str">
        <f t="shared" si="10"/>
        <v/>
      </c>
      <c r="B168" s="24"/>
      <c r="C168" s="22"/>
      <c r="D168" s="23"/>
      <c r="E168" s="66"/>
      <c r="F168" s="63"/>
      <c r="G168" s="63"/>
      <c r="H168" s="63"/>
      <c r="I168" s="63"/>
      <c r="J168" s="63"/>
      <c r="K168" s="65"/>
      <c r="L168" s="71" t="str">
        <f t="shared" si="11"/>
        <v/>
      </c>
      <c r="M168" s="75" t="str">
        <f>IF(ISBLANK(B168),"",SUM(E168:K168)*IF(ISNUMBER(Factor),Factor,1))</f>
        <v/>
      </c>
      <c r="N168" s="11" t="str">
        <f>IF(ISNUMBER(M168),ROUND(M168+RndFact,digit),"")</f>
        <v/>
      </c>
      <c r="O168" s="12" t="str">
        <f t="shared" si="12"/>
        <v/>
      </c>
    </row>
    <row r="169" spans="1:15">
      <c r="A169" s="10" t="str">
        <f t="shared" si="10"/>
        <v/>
      </c>
      <c r="B169" s="24"/>
      <c r="C169" s="22"/>
      <c r="D169" s="23"/>
      <c r="E169" s="66"/>
      <c r="F169" s="63"/>
      <c r="G169" s="63"/>
      <c r="H169" s="63"/>
      <c r="I169" s="63"/>
      <c r="J169" s="63"/>
      <c r="K169" s="65"/>
      <c r="L169" s="71" t="str">
        <f t="shared" si="11"/>
        <v/>
      </c>
      <c r="M169" s="75" t="str">
        <f>IF(ISBLANK(B169),"",SUM(E169:K169)*IF(ISNUMBER(Factor),Factor,1))</f>
        <v/>
      </c>
      <c r="N169" s="11" t="str">
        <f>IF(ISNUMBER(M169),ROUND(M169+RndFact,digit),"")</f>
        <v/>
      </c>
      <c r="O169" s="12" t="str">
        <f t="shared" si="12"/>
        <v/>
      </c>
    </row>
    <row r="170" spans="1:15">
      <c r="A170" s="10" t="str">
        <f t="shared" si="10"/>
        <v/>
      </c>
      <c r="B170" s="24"/>
      <c r="C170" s="22"/>
      <c r="D170" s="23"/>
      <c r="E170" s="66"/>
      <c r="F170" s="63"/>
      <c r="G170" s="63"/>
      <c r="H170" s="63"/>
      <c r="I170" s="63"/>
      <c r="J170" s="63"/>
      <c r="K170" s="65"/>
      <c r="L170" s="71" t="str">
        <f t="shared" si="11"/>
        <v/>
      </c>
      <c r="M170" s="75" t="str">
        <f>IF(ISBLANK(B170),"",SUM(E170:K170)*IF(ISNUMBER(Factor),Factor,1))</f>
        <v/>
      </c>
      <c r="N170" s="11" t="str">
        <f>IF(ISNUMBER(M170),ROUND(M170+RndFact,digit),"")</f>
        <v/>
      </c>
      <c r="O170" s="12" t="str">
        <f t="shared" si="12"/>
        <v/>
      </c>
    </row>
    <row r="171" spans="1:15">
      <c r="A171" s="10" t="str">
        <f t="shared" si="10"/>
        <v/>
      </c>
      <c r="B171" s="24"/>
      <c r="C171" s="22"/>
      <c r="D171" s="23"/>
      <c r="E171" s="66"/>
      <c r="F171" s="63"/>
      <c r="G171" s="63"/>
      <c r="H171" s="63"/>
      <c r="I171" s="63"/>
      <c r="J171" s="63"/>
      <c r="K171" s="65"/>
      <c r="L171" s="71" t="str">
        <f t="shared" si="11"/>
        <v/>
      </c>
      <c r="M171" s="75" t="str">
        <f>IF(ISBLANK(B171),"",SUM(E171:K171)*IF(ISNUMBER(Factor),Factor,1))</f>
        <v/>
      </c>
      <c r="N171" s="11" t="str">
        <f>IF(ISNUMBER(M171),ROUND(M171+RndFact,digit),"")</f>
        <v/>
      </c>
      <c r="O171" s="12" t="str">
        <f t="shared" si="12"/>
        <v/>
      </c>
    </row>
    <row r="172" spans="1:15">
      <c r="A172" s="10" t="str">
        <f t="shared" si="10"/>
        <v/>
      </c>
      <c r="B172" s="24"/>
      <c r="C172" s="22"/>
      <c r="D172" s="23"/>
      <c r="E172" s="66"/>
      <c r="F172" s="63"/>
      <c r="G172" s="63"/>
      <c r="H172" s="63"/>
      <c r="I172" s="63"/>
      <c r="J172" s="63"/>
      <c r="K172" s="65"/>
      <c r="L172" s="71" t="str">
        <f t="shared" si="11"/>
        <v/>
      </c>
      <c r="M172" s="75" t="str">
        <f>IF(ISBLANK(B172),"",SUM(E172:K172)*IF(ISNUMBER(Factor),Factor,1))</f>
        <v/>
      </c>
      <c r="N172" s="11" t="str">
        <f>IF(ISNUMBER(M172),ROUND(M172+RndFact,digit),"")</f>
        <v/>
      </c>
      <c r="O172" s="12" t="str">
        <f t="shared" si="12"/>
        <v/>
      </c>
    </row>
    <row r="173" spans="1:15">
      <c r="A173" s="10" t="str">
        <f t="shared" si="10"/>
        <v/>
      </c>
      <c r="B173" s="24"/>
      <c r="C173" s="22"/>
      <c r="D173" s="23"/>
      <c r="E173" s="66"/>
      <c r="F173" s="63"/>
      <c r="G173" s="63"/>
      <c r="H173" s="63"/>
      <c r="I173" s="63"/>
      <c r="J173" s="63"/>
      <c r="K173" s="65"/>
      <c r="L173" s="71" t="str">
        <f t="shared" si="11"/>
        <v/>
      </c>
      <c r="M173" s="75" t="str">
        <f>IF(ISBLANK(B173),"",SUM(E173:K173)*IF(ISNUMBER(Factor),Factor,1))</f>
        <v/>
      </c>
      <c r="N173" s="11" t="str">
        <f>IF(ISNUMBER(M173),ROUND(M173+RndFact,digit),"")</f>
        <v/>
      </c>
      <c r="O173" s="12" t="str">
        <f t="shared" si="12"/>
        <v/>
      </c>
    </row>
    <row r="174" spans="1:15">
      <c r="A174" s="10" t="str">
        <f t="shared" si="10"/>
        <v/>
      </c>
      <c r="B174" s="24"/>
      <c r="C174" s="22"/>
      <c r="D174" s="23"/>
      <c r="E174" s="66"/>
      <c r="F174" s="63"/>
      <c r="G174" s="63"/>
      <c r="H174" s="63"/>
      <c r="I174" s="63"/>
      <c r="J174" s="63"/>
      <c r="K174" s="65"/>
      <c r="L174" s="71" t="str">
        <f t="shared" si="11"/>
        <v/>
      </c>
      <c r="M174" s="75" t="str">
        <f>IF(ISBLANK(B174),"",SUM(E174:K174)*IF(ISNUMBER(Factor),Factor,1))</f>
        <v/>
      </c>
      <c r="N174" s="11" t="str">
        <f>IF(ISNUMBER(M174),ROUND(M174+RndFact,digit),"")</f>
        <v/>
      </c>
      <c r="O174" s="12" t="str">
        <f t="shared" si="12"/>
        <v/>
      </c>
    </row>
    <row r="175" spans="1:15">
      <c r="A175" s="10" t="str">
        <f t="shared" si="10"/>
        <v/>
      </c>
      <c r="B175" s="24"/>
      <c r="C175" s="22"/>
      <c r="D175" s="23"/>
      <c r="E175" s="66"/>
      <c r="F175" s="63"/>
      <c r="G175" s="63"/>
      <c r="H175" s="63"/>
      <c r="I175" s="63"/>
      <c r="J175" s="63"/>
      <c r="K175" s="65"/>
      <c r="L175" s="71" t="str">
        <f t="shared" si="11"/>
        <v/>
      </c>
      <c r="M175" s="75" t="str">
        <f>IF(ISBLANK(B175),"",SUM(E175:K175)*IF(ISNUMBER(Factor),Factor,1))</f>
        <v/>
      </c>
      <c r="N175" s="11" t="str">
        <f>IF(ISNUMBER(M175),ROUND(M175+RndFact,digit),"")</f>
        <v/>
      </c>
      <c r="O175" s="12" t="str">
        <f t="shared" si="12"/>
        <v/>
      </c>
    </row>
    <row r="176" spans="1:15">
      <c r="A176" s="10" t="str">
        <f t="shared" si="10"/>
        <v/>
      </c>
      <c r="B176" s="24"/>
      <c r="C176" s="22"/>
      <c r="D176" s="23"/>
      <c r="E176" s="66"/>
      <c r="F176" s="63"/>
      <c r="G176" s="63"/>
      <c r="H176" s="63"/>
      <c r="I176" s="63"/>
      <c r="J176" s="63"/>
      <c r="K176" s="65"/>
      <c r="L176" s="71" t="str">
        <f t="shared" si="11"/>
        <v/>
      </c>
      <c r="M176" s="75" t="str">
        <f>IF(ISBLANK(B176),"",SUM(E176:K176)*IF(ISNUMBER(Factor),Factor,1))</f>
        <v/>
      </c>
      <c r="N176" s="11" t="str">
        <f>IF(ISNUMBER(M176),ROUND(M176+RndFact,digit),"")</f>
        <v/>
      </c>
      <c r="O176" s="12" t="str">
        <f t="shared" si="12"/>
        <v/>
      </c>
    </row>
    <row r="177" spans="1:15">
      <c r="A177" s="10" t="str">
        <f t="shared" si="10"/>
        <v/>
      </c>
      <c r="B177" s="24"/>
      <c r="C177" s="22"/>
      <c r="D177" s="23"/>
      <c r="E177" s="66"/>
      <c r="F177" s="63"/>
      <c r="G177" s="63"/>
      <c r="H177" s="63"/>
      <c r="I177" s="63"/>
      <c r="J177" s="63"/>
      <c r="K177" s="65"/>
      <c r="L177" s="71" t="str">
        <f t="shared" si="11"/>
        <v/>
      </c>
      <c r="M177" s="75" t="str">
        <f>IF(ISBLANK(B177),"",SUM(E177:K177)*IF(ISNUMBER(Factor),Factor,1))</f>
        <v/>
      </c>
      <c r="N177" s="11" t="str">
        <f>IF(ISNUMBER(M177),ROUND(M177+RndFact,digit),"")</f>
        <v/>
      </c>
      <c r="O177" s="12" t="str">
        <f t="shared" si="12"/>
        <v/>
      </c>
    </row>
    <row r="178" spans="1:15">
      <c r="A178" s="10" t="str">
        <f t="shared" si="10"/>
        <v/>
      </c>
      <c r="B178" s="24"/>
      <c r="C178" s="22"/>
      <c r="D178" s="23"/>
      <c r="E178" s="66"/>
      <c r="F178" s="63"/>
      <c r="G178" s="63"/>
      <c r="H178" s="63"/>
      <c r="I178" s="63"/>
      <c r="J178" s="63"/>
      <c r="K178" s="65"/>
      <c r="L178" s="71" t="str">
        <f t="shared" si="11"/>
        <v/>
      </c>
      <c r="M178" s="75" t="str">
        <f>IF(ISBLANK(B178),"",SUM(E178:K178)*IF(ISNUMBER(Factor),Factor,1))</f>
        <v/>
      </c>
      <c r="N178" s="11" t="str">
        <f>IF(ISNUMBER(M178),ROUND(M178+RndFact,digit),"")</f>
        <v/>
      </c>
      <c r="O178" s="12" t="str">
        <f t="shared" si="12"/>
        <v/>
      </c>
    </row>
    <row r="179" spans="1:15">
      <c r="A179" s="10" t="str">
        <f t="shared" si="10"/>
        <v/>
      </c>
      <c r="B179" s="24"/>
      <c r="C179" s="22"/>
      <c r="D179" s="23"/>
      <c r="E179" s="66"/>
      <c r="F179" s="63"/>
      <c r="G179" s="63"/>
      <c r="H179" s="63"/>
      <c r="I179" s="63"/>
      <c r="J179" s="63"/>
      <c r="K179" s="65"/>
      <c r="L179" s="71" t="str">
        <f t="shared" si="11"/>
        <v/>
      </c>
      <c r="M179" s="75" t="str">
        <f>IF(ISBLANK(B179),"",SUM(E179:K179)*IF(ISNUMBER(Factor),Factor,1))</f>
        <v/>
      </c>
      <c r="N179" s="11" t="str">
        <f>IF(ISNUMBER(M179),ROUND(M179+RndFact,digit),"")</f>
        <v/>
      </c>
      <c r="O179" s="12" t="str">
        <f t="shared" si="12"/>
        <v/>
      </c>
    </row>
    <row r="180" spans="1:15">
      <c r="A180" s="10" t="str">
        <f t="shared" si="10"/>
        <v/>
      </c>
      <c r="B180" s="24"/>
      <c r="C180" s="22"/>
      <c r="D180" s="23"/>
      <c r="E180" s="66"/>
      <c r="F180" s="63"/>
      <c r="G180" s="63"/>
      <c r="H180" s="63"/>
      <c r="I180" s="63"/>
      <c r="J180" s="63"/>
      <c r="K180" s="65"/>
      <c r="L180" s="71" t="str">
        <f t="shared" si="11"/>
        <v/>
      </c>
      <c r="M180" s="75" t="str">
        <f>IF(ISBLANK(B180),"",SUM(E180:K180)*IF(ISNUMBER(Factor),Factor,1))</f>
        <v/>
      </c>
      <c r="N180" s="11" t="str">
        <f>IF(ISNUMBER(M180),ROUND(M180+RndFact,digit),"")</f>
        <v/>
      </c>
      <c r="O180" s="12" t="str">
        <f t="shared" si="12"/>
        <v/>
      </c>
    </row>
    <row r="181" spans="1:15">
      <c r="A181" s="10" t="str">
        <f t="shared" si="10"/>
        <v/>
      </c>
      <c r="B181" s="24"/>
      <c r="C181" s="22"/>
      <c r="D181" s="23"/>
      <c r="E181" s="66"/>
      <c r="F181" s="63"/>
      <c r="G181" s="63"/>
      <c r="H181" s="63"/>
      <c r="I181" s="63"/>
      <c r="J181" s="63"/>
      <c r="K181" s="65"/>
      <c r="L181" s="71" t="str">
        <f t="shared" si="11"/>
        <v/>
      </c>
      <c r="M181" s="75" t="str">
        <f>IF(ISBLANK(B181),"",SUM(E181:K181)*IF(ISNUMBER(Factor),Factor,1))</f>
        <v/>
      </c>
      <c r="N181" s="11" t="str">
        <f>IF(ISNUMBER(M181),ROUND(M181+RndFact,digit),"")</f>
        <v/>
      </c>
      <c r="O181" s="12" t="str">
        <f t="shared" si="12"/>
        <v/>
      </c>
    </row>
    <row r="182" spans="1:15">
      <c r="A182" s="10" t="str">
        <f t="shared" si="10"/>
        <v/>
      </c>
      <c r="B182" s="24"/>
      <c r="C182" s="22"/>
      <c r="D182" s="23"/>
      <c r="E182" s="66"/>
      <c r="F182" s="63"/>
      <c r="G182" s="63"/>
      <c r="H182" s="63"/>
      <c r="I182" s="63"/>
      <c r="J182" s="63"/>
      <c r="K182" s="65"/>
      <c r="L182" s="71" t="str">
        <f t="shared" si="11"/>
        <v/>
      </c>
      <c r="M182" s="75" t="str">
        <f>IF(ISBLANK(B182),"",SUM(E182:K182)*IF(ISNUMBER(Factor),Factor,1))</f>
        <v/>
      </c>
      <c r="N182" s="11" t="str">
        <f>IF(ISNUMBER(M182),ROUND(M182+RndFact,digit),"")</f>
        <v/>
      </c>
      <c r="O182" s="12" t="str">
        <f t="shared" si="12"/>
        <v/>
      </c>
    </row>
    <row r="183" spans="1:15">
      <c r="A183" s="10" t="str">
        <f t="shared" si="10"/>
        <v/>
      </c>
      <c r="B183" s="24"/>
      <c r="C183" s="22"/>
      <c r="D183" s="23"/>
      <c r="E183" s="66"/>
      <c r="F183" s="63"/>
      <c r="G183" s="63"/>
      <c r="H183" s="63"/>
      <c r="I183" s="63"/>
      <c r="J183" s="63"/>
      <c r="K183" s="65"/>
      <c r="L183" s="71" t="str">
        <f t="shared" si="11"/>
        <v/>
      </c>
      <c r="M183" s="75" t="str">
        <f>IF(ISBLANK(B183),"",SUM(E183:K183)*IF(ISNUMBER(Factor),Factor,1))</f>
        <v/>
      </c>
      <c r="N183" s="11" t="str">
        <f>IF(ISNUMBER(M183),ROUND(M183+RndFact,digit),"")</f>
        <v/>
      </c>
      <c r="O183" s="12" t="str">
        <f t="shared" si="12"/>
        <v/>
      </c>
    </row>
    <row r="184" spans="1:15">
      <c r="A184" s="10" t="str">
        <f t="shared" si="10"/>
        <v/>
      </c>
      <c r="B184" s="24"/>
      <c r="C184" s="22"/>
      <c r="D184" s="23"/>
      <c r="E184" s="66"/>
      <c r="F184" s="63"/>
      <c r="G184" s="63"/>
      <c r="H184" s="63"/>
      <c r="I184" s="63"/>
      <c r="J184" s="63"/>
      <c r="K184" s="65"/>
      <c r="L184" s="71" t="str">
        <f t="shared" si="11"/>
        <v/>
      </c>
      <c r="M184" s="75" t="str">
        <f>IF(ISBLANK(B184),"",SUM(E184:K184)*IF(ISNUMBER(Factor),Factor,1))</f>
        <v/>
      </c>
      <c r="N184" s="11" t="str">
        <f>IF(ISNUMBER(M184),ROUND(M184+RndFact,digit),"")</f>
        <v/>
      </c>
      <c r="O184" s="12" t="str">
        <f t="shared" si="12"/>
        <v/>
      </c>
    </row>
    <row r="185" spans="1:15">
      <c r="A185" s="10" t="str">
        <f t="shared" si="10"/>
        <v/>
      </c>
      <c r="B185" s="24"/>
      <c r="C185" s="22"/>
      <c r="D185" s="23"/>
      <c r="E185" s="66"/>
      <c r="F185" s="63"/>
      <c r="G185" s="63"/>
      <c r="H185" s="63"/>
      <c r="I185" s="63"/>
      <c r="J185" s="63"/>
      <c r="K185" s="65"/>
      <c r="L185" s="71" t="str">
        <f t="shared" si="11"/>
        <v/>
      </c>
      <c r="M185" s="75" t="str">
        <f>IF(ISBLANK(B185),"",SUM(E185:K185)*IF(ISNUMBER(Factor),Factor,1))</f>
        <v/>
      </c>
      <c r="N185" s="11" t="str">
        <f>IF(ISNUMBER(M185),ROUND(M185+RndFact,digit),"")</f>
        <v/>
      </c>
      <c r="O185" s="12" t="str">
        <f t="shared" si="12"/>
        <v/>
      </c>
    </row>
    <row r="186" spans="1:15">
      <c r="A186" s="10" t="str">
        <f t="shared" si="10"/>
        <v/>
      </c>
      <c r="B186" s="24"/>
      <c r="C186" s="22"/>
      <c r="D186" s="23"/>
      <c r="E186" s="66"/>
      <c r="F186" s="63"/>
      <c r="G186" s="63"/>
      <c r="H186" s="63"/>
      <c r="I186" s="63"/>
      <c r="J186" s="63"/>
      <c r="K186" s="65"/>
      <c r="L186" s="71" t="str">
        <f t="shared" si="11"/>
        <v/>
      </c>
      <c r="M186" s="75" t="str">
        <f>IF(ISBLANK(B186),"",SUM(E186:K186)*IF(ISNUMBER(Factor),Factor,1))</f>
        <v/>
      </c>
      <c r="N186" s="11" t="str">
        <f>IF(ISNUMBER(M186),ROUND(M186+RndFact,digit),"")</f>
        <v/>
      </c>
      <c r="O186" s="12" t="str">
        <f t="shared" si="12"/>
        <v/>
      </c>
    </row>
    <row r="187" spans="1:15">
      <c r="A187" s="10" t="str">
        <f t="shared" si="10"/>
        <v/>
      </c>
      <c r="B187" s="24"/>
      <c r="C187" s="22"/>
      <c r="D187" s="23"/>
      <c r="E187" s="66"/>
      <c r="F187" s="63"/>
      <c r="G187" s="63"/>
      <c r="H187" s="63"/>
      <c r="I187" s="63"/>
      <c r="J187" s="63"/>
      <c r="K187" s="65"/>
      <c r="L187" s="71" t="str">
        <f t="shared" si="11"/>
        <v/>
      </c>
      <c r="M187" s="75" t="str">
        <f>IF(ISBLANK(B187),"",SUM(E187:K187)*IF(ISNUMBER(Factor),Factor,1))</f>
        <v/>
      </c>
      <c r="N187" s="11" t="str">
        <f>IF(ISNUMBER(M187),ROUND(M187+RndFact,digit),"")</f>
        <v/>
      </c>
      <c r="O187" s="12" t="str">
        <f t="shared" si="12"/>
        <v/>
      </c>
    </row>
    <row r="188" spans="1:15">
      <c r="A188" s="10" t="str">
        <f t="shared" si="10"/>
        <v/>
      </c>
      <c r="B188" s="24"/>
      <c r="C188" s="22"/>
      <c r="D188" s="23"/>
      <c r="E188" s="66"/>
      <c r="F188" s="63"/>
      <c r="G188" s="63"/>
      <c r="H188" s="63"/>
      <c r="I188" s="63"/>
      <c r="J188" s="63"/>
      <c r="K188" s="65"/>
      <c r="L188" s="71" t="str">
        <f t="shared" si="11"/>
        <v/>
      </c>
      <c r="M188" s="75" t="str">
        <f>IF(ISBLANK(B188),"",SUM(E188:K188)*IF(ISNUMBER(Factor),Factor,1))</f>
        <v/>
      </c>
      <c r="N188" s="11" t="str">
        <f>IF(ISNUMBER(M188),ROUND(M188+RndFact,digit),"")</f>
        <v/>
      </c>
      <c r="O188" s="12" t="str">
        <f t="shared" si="12"/>
        <v/>
      </c>
    </row>
    <row r="189" spans="1:15">
      <c r="A189" s="10" t="str">
        <f t="shared" si="10"/>
        <v/>
      </c>
      <c r="B189" s="24"/>
      <c r="C189" s="22"/>
      <c r="D189" s="23"/>
      <c r="E189" s="66"/>
      <c r="F189" s="63"/>
      <c r="G189" s="63"/>
      <c r="H189" s="63"/>
      <c r="I189" s="63"/>
      <c r="J189" s="63"/>
      <c r="K189" s="65"/>
      <c r="L189" s="71" t="str">
        <f t="shared" si="11"/>
        <v/>
      </c>
      <c r="M189" s="75" t="str">
        <f>IF(ISBLANK(B189),"",SUM(E189:K189)*IF(ISNUMBER(Factor),Factor,1))</f>
        <v/>
      </c>
      <c r="N189" s="11" t="str">
        <f>IF(ISNUMBER(M189),ROUND(M189+RndFact,digit),"")</f>
        <v/>
      </c>
      <c r="O189" s="12" t="str">
        <f t="shared" si="12"/>
        <v/>
      </c>
    </row>
    <row r="190" spans="1:15">
      <c r="A190" s="10" t="str">
        <f t="shared" si="10"/>
        <v/>
      </c>
      <c r="B190" s="24"/>
      <c r="C190" s="22"/>
      <c r="D190" s="23"/>
      <c r="E190" s="66"/>
      <c r="F190" s="63"/>
      <c r="G190" s="63"/>
      <c r="H190" s="63"/>
      <c r="I190" s="63"/>
      <c r="J190" s="63"/>
      <c r="K190" s="65"/>
      <c r="L190" s="71" t="str">
        <f t="shared" si="11"/>
        <v/>
      </c>
      <c r="M190" s="75" t="str">
        <f>IF(ISBLANK(B190),"",SUM(E190:K190)*IF(ISNUMBER(Factor),Factor,1))</f>
        <v/>
      </c>
      <c r="N190" s="11" t="str">
        <f>IF(ISNUMBER(M190),ROUND(M190+RndFact,digit),"")</f>
        <v/>
      </c>
      <c r="O190" s="12" t="str">
        <f t="shared" si="12"/>
        <v/>
      </c>
    </row>
    <row r="191" spans="1:15">
      <c r="A191" s="10" t="str">
        <f t="shared" si="10"/>
        <v/>
      </c>
      <c r="B191" s="24"/>
      <c r="C191" s="22"/>
      <c r="D191" s="23"/>
      <c r="E191" s="66"/>
      <c r="F191" s="63"/>
      <c r="G191" s="63"/>
      <c r="H191" s="63"/>
      <c r="I191" s="63"/>
      <c r="J191" s="63"/>
      <c r="K191" s="65"/>
      <c r="L191" s="71" t="str">
        <f t="shared" si="11"/>
        <v/>
      </c>
      <c r="M191" s="75" t="str">
        <f>IF(ISBLANK(B191),"",SUM(E191:K191)*IF(ISNUMBER(Factor),Factor,1))</f>
        <v/>
      </c>
      <c r="N191" s="11" t="str">
        <f>IF(ISNUMBER(M191),ROUND(M191+RndFact,digit),"")</f>
        <v/>
      </c>
      <c r="O191" s="12" t="str">
        <f t="shared" si="12"/>
        <v/>
      </c>
    </row>
    <row r="192" spans="1:15">
      <c r="A192" s="10" t="str">
        <f t="shared" si="10"/>
        <v/>
      </c>
      <c r="B192" s="24"/>
      <c r="C192" s="22"/>
      <c r="D192" s="23"/>
      <c r="E192" s="66"/>
      <c r="F192" s="63"/>
      <c r="G192" s="63"/>
      <c r="H192" s="63"/>
      <c r="I192" s="63"/>
      <c r="J192" s="63"/>
      <c r="K192" s="65"/>
      <c r="L192" s="71" t="str">
        <f t="shared" si="11"/>
        <v/>
      </c>
      <c r="M192" s="75" t="str">
        <f>IF(ISBLANK(B192),"",SUM(E192:K192)*IF(ISNUMBER(Factor),Factor,1))</f>
        <v/>
      </c>
      <c r="N192" s="11" t="str">
        <f>IF(ISNUMBER(M192),ROUND(M192+RndFact,digit),"")</f>
        <v/>
      </c>
      <c r="O192" s="12" t="str">
        <f t="shared" si="12"/>
        <v/>
      </c>
    </row>
    <row r="193" spans="1:15">
      <c r="A193" s="10" t="str">
        <f t="shared" si="10"/>
        <v/>
      </c>
      <c r="B193" s="24"/>
      <c r="C193" s="22"/>
      <c r="D193" s="23"/>
      <c r="E193" s="66"/>
      <c r="F193" s="63"/>
      <c r="G193" s="63"/>
      <c r="H193" s="63"/>
      <c r="I193" s="63"/>
      <c r="J193" s="63"/>
      <c r="K193" s="65"/>
      <c r="L193" s="71" t="str">
        <f t="shared" si="11"/>
        <v/>
      </c>
      <c r="M193" s="75" t="str">
        <f>IF(ISBLANK(B193),"",SUM(E193:K193)*IF(ISNUMBER(Factor),Factor,1))</f>
        <v/>
      </c>
      <c r="N193" s="11" t="str">
        <f>IF(ISNUMBER(M193),ROUND(M193+RndFact,digit),"")</f>
        <v/>
      </c>
      <c r="O193" s="12" t="str">
        <f t="shared" si="12"/>
        <v/>
      </c>
    </row>
    <row r="194" spans="1:15">
      <c r="A194" s="10" t="str">
        <f t="shared" si="10"/>
        <v/>
      </c>
      <c r="B194" s="24"/>
      <c r="C194" s="22"/>
      <c r="D194" s="23"/>
      <c r="E194" s="66"/>
      <c r="F194" s="63"/>
      <c r="G194" s="63"/>
      <c r="H194" s="63"/>
      <c r="I194" s="63"/>
      <c r="J194" s="63"/>
      <c r="K194" s="65"/>
      <c r="L194" s="71" t="str">
        <f t="shared" si="11"/>
        <v/>
      </c>
      <c r="M194" s="75" t="str">
        <f>IF(ISBLANK(B194),"",SUM(E194:K194)*IF(ISNUMBER(Factor),Factor,1))</f>
        <v/>
      </c>
      <c r="N194" s="11" t="str">
        <f>IF(ISNUMBER(M194),ROUND(M194+RndFact,digit),"")</f>
        <v/>
      </c>
      <c r="O194" s="12" t="str">
        <f t="shared" si="12"/>
        <v/>
      </c>
    </row>
    <row r="195" spans="1:15">
      <c r="A195" s="10" t="str">
        <f t="shared" si="10"/>
        <v/>
      </c>
      <c r="B195" s="24"/>
      <c r="C195" s="22"/>
      <c r="D195" s="23"/>
      <c r="E195" s="66"/>
      <c r="F195" s="63"/>
      <c r="G195" s="63"/>
      <c r="H195" s="63"/>
      <c r="I195" s="63"/>
      <c r="J195" s="63"/>
      <c r="K195" s="65"/>
      <c r="L195" s="71" t="str">
        <f t="shared" si="11"/>
        <v/>
      </c>
      <c r="M195" s="75" t="str">
        <f>IF(ISBLANK(B195),"",SUM(E195:K195)*IF(ISNUMBER(Factor),Factor,1))</f>
        <v/>
      </c>
      <c r="N195" s="11" t="str">
        <f>IF(ISNUMBER(M195),ROUND(M195+RndFact,digit),"")</f>
        <v/>
      </c>
      <c r="O195" s="12" t="str">
        <f t="shared" si="12"/>
        <v/>
      </c>
    </row>
    <row r="196" spans="1:15">
      <c r="A196" s="10" t="str">
        <f t="shared" si="10"/>
        <v/>
      </c>
      <c r="B196" s="24"/>
      <c r="C196" s="22"/>
      <c r="D196" s="23"/>
      <c r="E196" s="66"/>
      <c r="F196" s="63"/>
      <c r="G196" s="63"/>
      <c r="H196" s="63"/>
      <c r="I196" s="63"/>
      <c r="J196" s="63"/>
      <c r="K196" s="65"/>
      <c r="L196" s="71" t="str">
        <f t="shared" si="11"/>
        <v/>
      </c>
      <c r="M196" s="75" t="str">
        <f>IF(ISBLANK(B196),"",SUM(E196:K196)*IF(ISNUMBER(Factor),Factor,1))</f>
        <v/>
      </c>
      <c r="N196" s="11" t="str">
        <f>IF(ISNUMBER(M196),ROUND(M196+RndFact,digit),"")</f>
        <v/>
      </c>
      <c r="O196" s="12" t="str">
        <f t="shared" si="12"/>
        <v/>
      </c>
    </row>
    <row r="197" spans="1:15">
      <c r="A197" s="10" t="str">
        <f t="shared" si="10"/>
        <v/>
      </c>
      <c r="B197" s="24"/>
      <c r="C197" s="22"/>
      <c r="D197" s="23"/>
      <c r="E197" s="66"/>
      <c r="F197" s="63"/>
      <c r="G197" s="63"/>
      <c r="H197" s="63"/>
      <c r="I197" s="63"/>
      <c r="J197" s="63"/>
      <c r="K197" s="65"/>
      <c r="L197" s="71" t="str">
        <f t="shared" si="11"/>
        <v/>
      </c>
      <c r="M197" s="75" t="str">
        <f>IF(ISBLANK(B197),"",SUM(E197:K197)*IF(ISNUMBER(Factor),Factor,1))</f>
        <v/>
      </c>
      <c r="N197" s="11" t="str">
        <f>IF(ISNUMBER(M197),ROUND(M197+RndFact,digit),"")</f>
        <v/>
      </c>
      <c r="O197" s="12" t="str">
        <f t="shared" si="12"/>
        <v/>
      </c>
    </row>
    <row r="198" spans="1:15">
      <c r="A198" s="10" t="str">
        <f t="shared" si="10"/>
        <v/>
      </c>
      <c r="B198" s="24"/>
      <c r="C198" s="22"/>
      <c r="D198" s="23"/>
      <c r="E198" s="66"/>
      <c r="F198" s="63"/>
      <c r="G198" s="63"/>
      <c r="H198" s="63"/>
      <c r="I198" s="63"/>
      <c r="J198" s="63"/>
      <c r="K198" s="65"/>
      <c r="L198" s="71" t="str">
        <f t="shared" si="11"/>
        <v/>
      </c>
      <c r="M198" s="75" t="str">
        <f>IF(ISBLANK(B198),"",SUM(E198:K198)*IF(ISNUMBER(Factor),Factor,1))</f>
        <v/>
      </c>
      <c r="N198" s="11" t="str">
        <f>IF(ISNUMBER(M198),ROUND(M198+RndFact,digit),"")</f>
        <v/>
      </c>
      <c r="O198" s="12" t="str">
        <f t="shared" si="12"/>
        <v/>
      </c>
    </row>
    <row r="199" spans="1:15">
      <c r="A199" s="10" t="str">
        <f t="shared" si="10"/>
        <v/>
      </c>
      <c r="B199" s="24"/>
      <c r="C199" s="22"/>
      <c r="D199" s="23"/>
      <c r="E199" s="66"/>
      <c r="F199" s="63"/>
      <c r="G199" s="63"/>
      <c r="H199" s="63"/>
      <c r="I199" s="63"/>
      <c r="J199" s="63"/>
      <c r="K199" s="65"/>
      <c r="L199" s="71" t="str">
        <f t="shared" si="11"/>
        <v/>
      </c>
      <c r="M199" s="75" t="str">
        <f>IF(ISBLANK(B199),"",SUM(E199:K199)*IF(ISNUMBER(Factor),Factor,1))</f>
        <v/>
      </c>
      <c r="N199" s="11" t="str">
        <f>IF(ISNUMBER(M199),ROUND(M199+RndFact,digit),"")</f>
        <v/>
      </c>
      <c r="O199" s="12" t="str">
        <f t="shared" si="12"/>
        <v/>
      </c>
    </row>
    <row r="200" spans="1:15">
      <c r="A200" s="10" t="str">
        <f t="shared" si="10"/>
        <v/>
      </c>
      <c r="B200" s="24"/>
      <c r="C200" s="22"/>
      <c r="D200" s="23"/>
      <c r="E200" s="66"/>
      <c r="F200" s="63"/>
      <c r="G200" s="63"/>
      <c r="H200" s="63"/>
      <c r="I200" s="63"/>
      <c r="J200" s="63"/>
      <c r="K200" s="65"/>
      <c r="L200" s="71" t="str">
        <f t="shared" si="11"/>
        <v/>
      </c>
      <c r="M200" s="75" t="str">
        <f>IF(ISBLANK(B200),"",SUM(E200:K200)*IF(ISNUMBER(Factor),Factor,1))</f>
        <v/>
      </c>
      <c r="N200" s="11" t="str">
        <f>IF(ISNUMBER(M200),ROUND(M200+RndFact,digit),"")</f>
        <v/>
      </c>
      <c r="O200" s="12" t="str">
        <f t="shared" si="12"/>
        <v/>
      </c>
    </row>
    <row r="201" spans="1:15">
      <c r="A201" s="10" t="str">
        <f t="shared" si="10"/>
        <v/>
      </c>
      <c r="B201" s="24"/>
      <c r="C201" s="22"/>
      <c r="D201" s="23"/>
      <c r="E201" s="66"/>
      <c r="F201" s="63"/>
      <c r="G201" s="63"/>
      <c r="H201" s="63"/>
      <c r="I201" s="63"/>
      <c r="J201" s="63"/>
      <c r="K201" s="65"/>
      <c r="L201" s="71" t="str">
        <f t="shared" si="11"/>
        <v/>
      </c>
      <c r="M201" s="75" t="str">
        <f>IF(ISBLANK(B201),"",SUM(E201:K201)*IF(ISNUMBER(Factor),Factor,1))</f>
        <v/>
      </c>
      <c r="N201" s="11" t="str">
        <f>IF(ISNUMBER(M201),ROUND(M201+RndFact,digit),"")</f>
        <v/>
      </c>
      <c r="O201" s="12" t="str">
        <f t="shared" si="12"/>
        <v/>
      </c>
    </row>
    <row r="202" spans="1:15">
      <c r="A202" s="10" t="str">
        <f t="shared" si="10"/>
        <v/>
      </c>
      <c r="B202" s="24"/>
      <c r="C202" s="22"/>
      <c r="D202" s="23"/>
      <c r="E202" s="66"/>
      <c r="F202" s="63"/>
      <c r="G202" s="63"/>
      <c r="H202" s="63"/>
      <c r="I202" s="63"/>
      <c r="J202" s="63"/>
      <c r="K202" s="65"/>
      <c r="L202" s="71" t="str">
        <f t="shared" si="11"/>
        <v/>
      </c>
      <c r="M202" s="75" t="str">
        <f>IF(ISBLANK(B202),"",SUM(E202:K202)*IF(ISNUMBER(Factor),Factor,1))</f>
        <v/>
      </c>
      <c r="N202" s="11" t="str">
        <f>IF(ISNUMBER(M202),ROUND(M202+RndFact,digit),"")</f>
        <v/>
      </c>
      <c r="O202" s="12" t="str">
        <f t="shared" si="12"/>
        <v/>
      </c>
    </row>
    <row r="203" spans="1:15">
      <c r="A203" s="10" t="str">
        <f t="shared" si="10"/>
        <v/>
      </c>
      <c r="B203" s="24"/>
      <c r="C203" s="22"/>
      <c r="D203" s="23"/>
      <c r="E203" s="66"/>
      <c r="F203" s="63"/>
      <c r="G203" s="63"/>
      <c r="H203" s="63"/>
      <c r="I203" s="63"/>
      <c r="J203" s="63"/>
      <c r="K203" s="65"/>
      <c r="L203" s="71" t="str">
        <f t="shared" si="11"/>
        <v/>
      </c>
      <c r="M203" s="75" t="str">
        <f>IF(ISBLANK(B203),"",SUM(E203:K203)*IF(ISNUMBER(Factor),Factor,1))</f>
        <v/>
      </c>
      <c r="N203" s="11" t="str">
        <f>IF(ISNUMBER(M203),ROUND(M203+RndFact,digit),"")</f>
        <v/>
      </c>
      <c r="O203" s="12" t="str">
        <f t="shared" si="12"/>
        <v/>
      </c>
    </row>
    <row r="204" spans="1:15">
      <c r="A204" s="10" t="str">
        <f t="shared" si="10"/>
        <v/>
      </c>
      <c r="B204" s="24"/>
      <c r="C204" s="22"/>
      <c r="D204" s="23"/>
      <c r="E204" s="66"/>
      <c r="F204" s="63"/>
      <c r="G204" s="63"/>
      <c r="H204" s="63"/>
      <c r="I204" s="63"/>
      <c r="J204" s="63"/>
      <c r="K204" s="65"/>
      <c r="L204" s="71" t="str">
        <f t="shared" si="11"/>
        <v/>
      </c>
      <c r="M204" s="75" t="str">
        <f>IF(ISBLANK(B204),"",SUM(E204:K204)*IF(ISNUMBER(Factor),Factor,1))</f>
        <v/>
      </c>
      <c r="N204" s="11" t="str">
        <f>IF(ISNUMBER(M204),ROUND(M204+RndFact,digit),"")</f>
        <v/>
      </c>
      <c r="O204" s="12" t="str">
        <f t="shared" si="12"/>
        <v/>
      </c>
    </row>
    <row r="205" spans="1:15">
      <c r="A205" s="10" t="str">
        <f t="shared" si="10"/>
        <v/>
      </c>
      <c r="B205" s="24"/>
      <c r="C205" s="22"/>
      <c r="D205" s="23"/>
      <c r="E205" s="66"/>
      <c r="F205" s="63"/>
      <c r="G205" s="63"/>
      <c r="H205" s="63"/>
      <c r="I205" s="63"/>
      <c r="J205" s="63"/>
      <c r="K205" s="65"/>
      <c r="L205" s="71" t="str">
        <f t="shared" si="11"/>
        <v/>
      </c>
      <c r="M205" s="75" t="str">
        <f>IF(ISBLANK(B205),"",SUM(E205:K205)*IF(ISNUMBER(Factor),Factor,1))</f>
        <v/>
      </c>
      <c r="N205" s="11" t="str">
        <f>IF(ISNUMBER(M205),ROUND(M205+RndFact,digit),"")</f>
        <v/>
      </c>
      <c r="O205" s="12" t="str">
        <f t="shared" si="12"/>
        <v/>
      </c>
    </row>
    <row r="206" spans="1:15">
      <c r="A206" s="10" t="str">
        <f t="shared" si="10"/>
        <v/>
      </c>
      <c r="B206" s="24"/>
      <c r="C206" s="22"/>
      <c r="D206" s="23"/>
      <c r="E206" s="66"/>
      <c r="F206" s="63"/>
      <c r="G206" s="63"/>
      <c r="H206" s="63"/>
      <c r="I206" s="63"/>
      <c r="J206" s="63"/>
      <c r="K206" s="65"/>
      <c r="L206" s="71" t="str">
        <f t="shared" si="11"/>
        <v/>
      </c>
      <c r="M206" s="75" t="str">
        <f>IF(ISBLANK(B206),"",SUM(E206:K206)*IF(ISNUMBER(Factor),Factor,1))</f>
        <v/>
      </c>
      <c r="N206" s="11" t="str">
        <f>IF(ISNUMBER(M206),ROUND(M206+RndFact,digit),"")</f>
        <v/>
      </c>
      <c r="O206" s="12" t="str">
        <f t="shared" si="12"/>
        <v/>
      </c>
    </row>
    <row r="207" spans="1:15">
      <c r="A207" s="10" t="str">
        <f t="shared" ref="A207:A270" si="13">IF(ISNUMBER(B207),A206+1,"")</f>
        <v/>
      </c>
      <c r="B207" s="24"/>
      <c r="C207" s="22"/>
      <c r="D207" s="23"/>
      <c r="E207" s="66"/>
      <c r="F207" s="63"/>
      <c r="G207" s="63"/>
      <c r="H207" s="63"/>
      <c r="I207" s="63"/>
      <c r="J207" s="63"/>
      <c r="K207" s="65"/>
      <c r="L207" s="71" t="str">
        <f t="shared" ref="L207:L270" si="14">IF(COUNT(E207:K207)&gt;0,SUM(E207:K207),"")</f>
        <v/>
      </c>
      <c r="M207" s="75" t="str">
        <f>IF(ISBLANK(B207),"",SUM(E207:K207)*IF(ISNUMBER(Factor),Factor,1))</f>
        <v/>
      </c>
      <c r="N207" s="11" t="str">
        <f>IF(ISNUMBER(M207),ROUND(M207+RndFact,digit),"")</f>
        <v/>
      </c>
      <c r="O207" s="12" t="str">
        <f t="shared" ref="O207:O270" si="15">IF(ISBLANK(B207),"",IF(ISBLANK(D207),HLOOKUP("grd",grade,MATCH(N207,pts,1),0),D207))</f>
        <v/>
      </c>
    </row>
    <row r="208" spans="1:15">
      <c r="A208" s="10" t="str">
        <f t="shared" si="13"/>
        <v/>
      </c>
      <c r="B208" s="24"/>
      <c r="C208" s="22"/>
      <c r="D208" s="23"/>
      <c r="E208" s="66"/>
      <c r="F208" s="63"/>
      <c r="G208" s="63"/>
      <c r="H208" s="63"/>
      <c r="I208" s="63"/>
      <c r="J208" s="63"/>
      <c r="K208" s="65"/>
      <c r="L208" s="71" t="str">
        <f t="shared" si="14"/>
        <v/>
      </c>
      <c r="M208" s="75" t="str">
        <f>IF(ISBLANK(B208),"",SUM(E208:K208)*IF(ISNUMBER(Factor),Factor,1))</f>
        <v/>
      </c>
      <c r="N208" s="11" t="str">
        <f>IF(ISNUMBER(M208),ROUND(M208+RndFact,digit),"")</f>
        <v/>
      </c>
      <c r="O208" s="12" t="str">
        <f t="shared" si="15"/>
        <v/>
      </c>
    </row>
    <row r="209" spans="1:15">
      <c r="A209" s="10" t="str">
        <f t="shared" si="13"/>
        <v/>
      </c>
      <c r="B209" s="24"/>
      <c r="C209" s="22"/>
      <c r="D209" s="23"/>
      <c r="E209" s="66"/>
      <c r="F209" s="63"/>
      <c r="G209" s="63"/>
      <c r="H209" s="63"/>
      <c r="I209" s="63"/>
      <c r="J209" s="63"/>
      <c r="K209" s="65"/>
      <c r="L209" s="71" t="str">
        <f t="shared" si="14"/>
        <v/>
      </c>
      <c r="M209" s="75" t="str">
        <f>IF(ISBLANK(B209),"",SUM(E209:K209)*IF(ISNUMBER(Factor),Factor,1))</f>
        <v/>
      </c>
      <c r="N209" s="11" t="str">
        <f>IF(ISNUMBER(M209),ROUND(M209+RndFact,digit),"")</f>
        <v/>
      </c>
      <c r="O209" s="12" t="str">
        <f t="shared" si="15"/>
        <v/>
      </c>
    </row>
    <row r="210" spans="1:15">
      <c r="A210" s="10" t="str">
        <f t="shared" si="13"/>
        <v/>
      </c>
      <c r="B210" s="24"/>
      <c r="C210" s="22"/>
      <c r="D210" s="23"/>
      <c r="E210" s="66"/>
      <c r="F210" s="63"/>
      <c r="G210" s="63"/>
      <c r="H210" s="63"/>
      <c r="I210" s="63"/>
      <c r="J210" s="63"/>
      <c r="K210" s="65"/>
      <c r="L210" s="71" t="str">
        <f t="shared" si="14"/>
        <v/>
      </c>
      <c r="M210" s="75" t="str">
        <f>IF(ISBLANK(B210),"",SUM(E210:K210)*IF(ISNUMBER(Factor),Factor,1))</f>
        <v/>
      </c>
      <c r="N210" s="11" t="str">
        <f>IF(ISNUMBER(M210),ROUND(M210+RndFact,digit),"")</f>
        <v/>
      </c>
      <c r="O210" s="12" t="str">
        <f t="shared" si="15"/>
        <v/>
      </c>
    </row>
    <row r="211" spans="1:15">
      <c r="A211" s="10" t="str">
        <f t="shared" si="13"/>
        <v/>
      </c>
      <c r="B211" s="24"/>
      <c r="C211" s="22"/>
      <c r="D211" s="23"/>
      <c r="E211" s="66"/>
      <c r="F211" s="63"/>
      <c r="G211" s="63"/>
      <c r="H211" s="63"/>
      <c r="I211" s="63"/>
      <c r="J211" s="63"/>
      <c r="K211" s="65"/>
      <c r="L211" s="71" t="str">
        <f t="shared" si="14"/>
        <v/>
      </c>
      <c r="M211" s="75" t="str">
        <f>IF(ISBLANK(B211),"",SUM(E211:K211)*IF(ISNUMBER(Factor),Factor,1))</f>
        <v/>
      </c>
      <c r="N211" s="11" t="str">
        <f>IF(ISNUMBER(M211),ROUND(M211+RndFact,digit),"")</f>
        <v/>
      </c>
      <c r="O211" s="12" t="str">
        <f t="shared" si="15"/>
        <v/>
      </c>
    </row>
    <row r="212" spans="1:15">
      <c r="A212" s="10" t="str">
        <f t="shared" si="13"/>
        <v/>
      </c>
      <c r="B212" s="24"/>
      <c r="C212" s="22"/>
      <c r="D212" s="23"/>
      <c r="E212" s="66"/>
      <c r="F212" s="63"/>
      <c r="G212" s="63"/>
      <c r="H212" s="63"/>
      <c r="I212" s="63"/>
      <c r="J212" s="63"/>
      <c r="K212" s="65"/>
      <c r="L212" s="71" t="str">
        <f t="shared" si="14"/>
        <v/>
      </c>
      <c r="M212" s="75" t="str">
        <f>IF(ISBLANK(B212),"",SUM(E212:K212)*IF(ISNUMBER(Factor),Factor,1))</f>
        <v/>
      </c>
      <c r="N212" s="11" t="str">
        <f>IF(ISNUMBER(M212),ROUND(M212+RndFact,digit),"")</f>
        <v/>
      </c>
      <c r="O212" s="12" t="str">
        <f t="shared" si="15"/>
        <v/>
      </c>
    </row>
    <row r="213" spans="1:15">
      <c r="A213" s="10" t="str">
        <f t="shared" si="13"/>
        <v/>
      </c>
      <c r="B213" s="24"/>
      <c r="C213" s="22"/>
      <c r="D213" s="23"/>
      <c r="E213" s="66"/>
      <c r="F213" s="63"/>
      <c r="G213" s="63"/>
      <c r="H213" s="63"/>
      <c r="I213" s="63"/>
      <c r="J213" s="63"/>
      <c r="K213" s="65"/>
      <c r="L213" s="71" t="str">
        <f t="shared" si="14"/>
        <v/>
      </c>
      <c r="M213" s="75" t="str">
        <f>IF(ISBLANK(B213),"",SUM(E213:K213)*IF(ISNUMBER(Factor),Factor,1))</f>
        <v/>
      </c>
      <c r="N213" s="11" t="str">
        <f>IF(ISNUMBER(M213),ROUND(M213+RndFact,digit),"")</f>
        <v/>
      </c>
      <c r="O213" s="12" t="str">
        <f t="shared" si="15"/>
        <v/>
      </c>
    </row>
    <row r="214" spans="1:15">
      <c r="A214" s="10" t="str">
        <f t="shared" si="13"/>
        <v/>
      </c>
      <c r="B214" s="24"/>
      <c r="C214" s="22"/>
      <c r="D214" s="23"/>
      <c r="E214" s="66"/>
      <c r="F214" s="63"/>
      <c r="G214" s="63"/>
      <c r="H214" s="63"/>
      <c r="I214" s="63"/>
      <c r="J214" s="63"/>
      <c r="K214" s="65"/>
      <c r="L214" s="71" t="str">
        <f t="shared" si="14"/>
        <v/>
      </c>
      <c r="M214" s="75" t="str">
        <f>IF(ISBLANK(B214),"",SUM(E214:K214)*IF(ISNUMBER(Factor),Factor,1))</f>
        <v/>
      </c>
      <c r="N214" s="11" t="str">
        <f>IF(ISNUMBER(M214),ROUND(M214+RndFact,digit),"")</f>
        <v/>
      </c>
      <c r="O214" s="12" t="str">
        <f t="shared" si="15"/>
        <v/>
      </c>
    </row>
    <row r="215" spans="1:15">
      <c r="A215" s="10" t="str">
        <f t="shared" si="13"/>
        <v/>
      </c>
      <c r="B215" s="24"/>
      <c r="C215" s="22"/>
      <c r="D215" s="23"/>
      <c r="E215" s="66"/>
      <c r="F215" s="63"/>
      <c r="G215" s="63"/>
      <c r="H215" s="63"/>
      <c r="I215" s="63"/>
      <c r="J215" s="63"/>
      <c r="K215" s="65"/>
      <c r="L215" s="71" t="str">
        <f t="shared" si="14"/>
        <v/>
      </c>
      <c r="M215" s="75" t="str">
        <f>IF(ISBLANK(B215),"",SUM(E215:K215)*IF(ISNUMBER(Factor),Factor,1))</f>
        <v/>
      </c>
      <c r="N215" s="11" t="str">
        <f>IF(ISNUMBER(M215),ROUND(M215+RndFact,digit),"")</f>
        <v/>
      </c>
      <c r="O215" s="12" t="str">
        <f t="shared" si="15"/>
        <v/>
      </c>
    </row>
    <row r="216" spans="1:15">
      <c r="A216" s="10" t="str">
        <f t="shared" si="13"/>
        <v/>
      </c>
      <c r="B216" s="24"/>
      <c r="C216" s="22"/>
      <c r="D216" s="23"/>
      <c r="E216" s="66"/>
      <c r="F216" s="63"/>
      <c r="G216" s="63"/>
      <c r="H216" s="63"/>
      <c r="I216" s="63"/>
      <c r="J216" s="63"/>
      <c r="K216" s="65"/>
      <c r="L216" s="71" t="str">
        <f t="shared" si="14"/>
        <v/>
      </c>
      <c r="M216" s="75" t="str">
        <f>IF(ISBLANK(B216),"",SUM(E216:K216)*IF(ISNUMBER(Factor),Factor,1))</f>
        <v/>
      </c>
      <c r="N216" s="11" t="str">
        <f>IF(ISNUMBER(M216),ROUND(M216+RndFact,digit),"")</f>
        <v/>
      </c>
      <c r="O216" s="12" t="str">
        <f t="shared" si="15"/>
        <v/>
      </c>
    </row>
    <row r="217" spans="1:15">
      <c r="A217" s="10" t="str">
        <f t="shared" si="13"/>
        <v/>
      </c>
      <c r="B217" s="24"/>
      <c r="C217" s="22"/>
      <c r="D217" s="23"/>
      <c r="E217" s="66"/>
      <c r="F217" s="63"/>
      <c r="G217" s="63"/>
      <c r="H217" s="63"/>
      <c r="I217" s="63"/>
      <c r="J217" s="63"/>
      <c r="K217" s="65"/>
      <c r="L217" s="71" t="str">
        <f t="shared" si="14"/>
        <v/>
      </c>
      <c r="M217" s="75" t="str">
        <f>IF(ISBLANK(B217),"",SUM(E217:K217)*IF(ISNUMBER(Factor),Factor,1))</f>
        <v/>
      </c>
      <c r="N217" s="11" t="str">
        <f>IF(ISNUMBER(M217),ROUND(M217+RndFact,digit),"")</f>
        <v/>
      </c>
      <c r="O217" s="12" t="str">
        <f t="shared" si="15"/>
        <v/>
      </c>
    </row>
    <row r="218" spans="1:15">
      <c r="A218" s="10" t="str">
        <f t="shared" si="13"/>
        <v/>
      </c>
      <c r="B218" s="24"/>
      <c r="C218" s="22"/>
      <c r="D218" s="23"/>
      <c r="E218" s="66"/>
      <c r="F218" s="63"/>
      <c r="G218" s="63"/>
      <c r="H218" s="63"/>
      <c r="I218" s="63"/>
      <c r="J218" s="63"/>
      <c r="K218" s="65"/>
      <c r="L218" s="71" t="str">
        <f t="shared" si="14"/>
        <v/>
      </c>
      <c r="M218" s="75" t="str">
        <f>IF(ISBLANK(B218),"",SUM(E218:K218)*IF(ISNUMBER(Factor),Factor,1))</f>
        <v/>
      </c>
      <c r="N218" s="11" t="str">
        <f>IF(ISNUMBER(M218),ROUND(M218+RndFact,digit),"")</f>
        <v/>
      </c>
      <c r="O218" s="12" t="str">
        <f t="shared" si="15"/>
        <v/>
      </c>
    </row>
    <row r="219" spans="1:15">
      <c r="A219" s="10" t="str">
        <f t="shared" si="13"/>
        <v/>
      </c>
      <c r="B219" s="24"/>
      <c r="C219" s="22"/>
      <c r="D219" s="23"/>
      <c r="E219" s="66"/>
      <c r="F219" s="63"/>
      <c r="G219" s="63"/>
      <c r="H219" s="63"/>
      <c r="I219" s="63"/>
      <c r="J219" s="63"/>
      <c r="K219" s="65"/>
      <c r="L219" s="71" t="str">
        <f t="shared" si="14"/>
        <v/>
      </c>
      <c r="M219" s="75" t="str">
        <f>IF(ISBLANK(B219),"",SUM(E219:K219)*IF(ISNUMBER(Factor),Factor,1))</f>
        <v/>
      </c>
      <c r="N219" s="11" t="str">
        <f>IF(ISNUMBER(M219),ROUND(M219+RndFact,digit),"")</f>
        <v/>
      </c>
      <c r="O219" s="12" t="str">
        <f t="shared" si="15"/>
        <v/>
      </c>
    </row>
    <row r="220" spans="1:15">
      <c r="A220" s="10" t="str">
        <f t="shared" si="13"/>
        <v/>
      </c>
      <c r="B220" s="24"/>
      <c r="C220" s="22"/>
      <c r="D220" s="23"/>
      <c r="E220" s="66"/>
      <c r="F220" s="63"/>
      <c r="G220" s="63"/>
      <c r="H220" s="63"/>
      <c r="I220" s="63"/>
      <c r="J220" s="63"/>
      <c r="K220" s="65"/>
      <c r="L220" s="71" t="str">
        <f t="shared" si="14"/>
        <v/>
      </c>
      <c r="M220" s="75" t="str">
        <f>IF(ISBLANK(B220),"",SUM(E220:K220)*IF(ISNUMBER(Factor),Factor,1))</f>
        <v/>
      </c>
      <c r="N220" s="11" t="str">
        <f>IF(ISNUMBER(M220),ROUND(M220+RndFact,digit),"")</f>
        <v/>
      </c>
      <c r="O220" s="12" t="str">
        <f t="shared" si="15"/>
        <v/>
      </c>
    </row>
    <row r="221" spans="1:15">
      <c r="A221" s="10" t="str">
        <f t="shared" si="13"/>
        <v/>
      </c>
      <c r="B221" s="24"/>
      <c r="C221" s="22"/>
      <c r="D221" s="23"/>
      <c r="E221" s="66"/>
      <c r="F221" s="63"/>
      <c r="G221" s="63"/>
      <c r="H221" s="63"/>
      <c r="I221" s="63"/>
      <c r="J221" s="63"/>
      <c r="K221" s="65"/>
      <c r="L221" s="71" t="str">
        <f t="shared" si="14"/>
        <v/>
      </c>
      <c r="M221" s="75" t="str">
        <f>IF(ISBLANK(B221),"",SUM(E221:K221)*IF(ISNUMBER(Factor),Factor,1))</f>
        <v/>
      </c>
      <c r="N221" s="11" t="str">
        <f>IF(ISNUMBER(M221),ROUND(M221+RndFact,digit),"")</f>
        <v/>
      </c>
      <c r="O221" s="12" t="str">
        <f t="shared" si="15"/>
        <v/>
      </c>
    </row>
    <row r="222" spans="1:15">
      <c r="A222" s="10" t="str">
        <f t="shared" si="13"/>
        <v/>
      </c>
      <c r="B222" s="24"/>
      <c r="C222" s="22"/>
      <c r="D222" s="23"/>
      <c r="E222" s="66"/>
      <c r="F222" s="63"/>
      <c r="G222" s="63"/>
      <c r="H222" s="63"/>
      <c r="I222" s="63"/>
      <c r="J222" s="63"/>
      <c r="K222" s="65"/>
      <c r="L222" s="71" t="str">
        <f t="shared" si="14"/>
        <v/>
      </c>
      <c r="M222" s="75" t="str">
        <f>IF(ISBLANK(B222),"",SUM(E222:K222)*IF(ISNUMBER(Factor),Factor,1))</f>
        <v/>
      </c>
      <c r="N222" s="11" t="str">
        <f>IF(ISNUMBER(M222),ROUND(M222+RndFact,digit),"")</f>
        <v/>
      </c>
      <c r="O222" s="12" t="str">
        <f t="shared" si="15"/>
        <v/>
      </c>
    </row>
    <row r="223" spans="1:15">
      <c r="A223" s="10" t="str">
        <f t="shared" si="13"/>
        <v/>
      </c>
      <c r="B223" s="24"/>
      <c r="C223" s="22"/>
      <c r="D223" s="23"/>
      <c r="E223" s="66"/>
      <c r="F223" s="63"/>
      <c r="G223" s="63"/>
      <c r="H223" s="63"/>
      <c r="I223" s="63"/>
      <c r="J223" s="63"/>
      <c r="K223" s="65"/>
      <c r="L223" s="71" t="str">
        <f t="shared" si="14"/>
        <v/>
      </c>
      <c r="M223" s="75" t="str">
        <f>IF(ISBLANK(B223),"",SUM(E223:K223)*IF(ISNUMBER(Factor),Factor,1))</f>
        <v/>
      </c>
      <c r="N223" s="11" t="str">
        <f>IF(ISNUMBER(M223),ROUND(M223+RndFact,digit),"")</f>
        <v/>
      </c>
      <c r="O223" s="12" t="str">
        <f t="shared" si="15"/>
        <v/>
      </c>
    </row>
    <row r="224" spans="1:15">
      <c r="A224" s="10" t="str">
        <f t="shared" si="13"/>
        <v/>
      </c>
      <c r="B224" s="24"/>
      <c r="C224" s="22"/>
      <c r="D224" s="23"/>
      <c r="E224" s="66"/>
      <c r="F224" s="63"/>
      <c r="G224" s="63"/>
      <c r="H224" s="63"/>
      <c r="I224" s="63"/>
      <c r="J224" s="63"/>
      <c r="K224" s="65"/>
      <c r="L224" s="71" t="str">
        <f t="shared" si="14"/>
        <v/>
      </c>
      <c r="M224" s="75" t="str">
        <f>IF(ISBLANK(B224),"",SUM(E224:K224)*IF(ISNUMBER(Factor),Factor,1))</f>
        <v/>
      </c>
      <c r="N224" s="11" t="str">
        <f>IF(ISNUMBER(M224),ROUND(M224+RndFact,digit),"")</f>
        <v/>
      </c>
      <c r="O224" s="12" t="str">
        <f t="shared" si="15"/>
        <v/>
      </c>
    </row>
    <row r="225" spans="1:15">
      <c r="A225" s="10" t="str">
        <f t="shared" si="13"/>
        <v/>
      </c>
      <c r="B225" s="24"/>
      <c r="C225" s="22"/>
      <c r="D225" s="23"/>
      <c r="E225" s="66"/>
      <c r="F225" s="63"/>
      <c r="G225" s="63"/>
      <c r="H225" s="63"/>
      <c r="I225" s="63"/>
      <c r="J225" s="63"/>
      <c r="K225" s="65"/>
      <c r="L225" s="71" t="str">
        <f t="shared" si="14"/>
        <v/>
      </c>
      <c r="M225" s="75" t="str">
        <f>IF(ISBLANK(B225),"",SUM(E225:K225)*IF(ISNUMBER(Factor),Factor,1))</f>
        <v/>
      </c>
      <c r="N225" s="11" t="str">
        <f>IF(ISNUMBER(M225),ROUND(M225+RndFact,digit),"")</f>
        <v/>
      </c>
      <c r="O225" s="12" t="str">
        <f t="shared" si="15"/>
        <v/>
      </c>
    </row>
    <row r="226" spans="1:15">
      <c r="A226" s="10" t="str">
        <f t="shared" si="13"/>
        <v/>
      </c>
      <c r="B226" s="24"/>
      <c r="C226" s="22"/>
      <c r="D226" s="23"/>
      <c r="E226" s="66"/>
      <c r="F226" s="63"/>
      <c r="G226" s="63"/>
      <c r="H226" s="63"/>
      <c r="I226" s="63"/>
      <c r="J226" s="63"/>
      <c r="K226" s="65"/>
      <c r="L226" s="71" t="str">
        <f t="shared" si="14"/>
        <v/>
      </c>
      <c r="M226" s="75" t="str">
        <f>IF(ISBLANK(B226),"",SUM(E226:K226)*IF(ISNUMBER(Factor),Factor,1))</f>
        <v/>
      </c>
      <c r="N226" s="11" t="str">
        <f>IF(ISNUMBER(M226),ROUND(M226+RndFact,digit),"")</f>
        <v/>
      </c>
      <c r="O226" s="12" t="str">
        <f t="shared" si="15"/>
        <v/>
      </c>
    </row>
    <row r="227" spans="1:15">
      <c r="A227" s="10" t="str">
        <f t="shared" si="13"/>
        <v/>
      </c>
      <c r="B227" s="24"/>
      <c r="C227" s="22"/>
      <c r="D227" s="23"/>
      <c r="E227" s="66"/>
      <c r="F227" s="63"/>
      <c r="G227" s="63"/>
      <c r="H227" s="63"/>
      <c r="I227" s="63"/>
      <c r="J227" s="63"/>
      <c r="K227" s="65"/>
      <c r="L227" s="71" t="str">
        <f t="shared" si="14"/>
        <v/>
      </c>
      <c r="M227" s="75" t="str">
        <f>IF(ISBLANK(B227),"",SUM(E227:K227)*IF(ISNUMBER(Factor),Factor,1))</f>
        <v/>
      </c>
      <c r="N227" s="11" t="str">
        <f>IF(ISNUMBER(M227),ROUND(M227+RndFact,digit),"")</f>
        <v/>
      </c>
      <c r="O227" s="12" t="str">
        <f t="shared" si="15"/>
        <v/>
      </c>
    </row>
    <row r="228" spans="1:15">
      <c r="A228" s="10" t="str">
        <f t="shared" si="13"/>
        <v/>
      </c>
      <c r="B228" s="24"/>
      <c r="C228" s="22"/>
      <c r="D228" s="23"/>
      <c r="E228" s="66"/>
      <c r="F228" s="63"/>
      <c r="G228" s="63"/>
      <c r="H228" s="63"/>
      <c r="I228" s="63"/>
      <c r="J228" s="63"/>
      <c r="K228" s="65"/>
      <c r="L228" s="71" t="str">
        <f t="shared" si="14"/>
        <v/>
      </c>
      <c r="M228" s="75" t="str">
        <f>IF(ISBLANK(B228),"",SUM(E228:K228)*IF(ISNUMBER(Factor),Factor,1))</f>
        <v/>
      </c>
      <c r="N228" s="11" t="str">
        <f>IF(ISNUMBER(M228),ROUND(M228+RndFact,digit),"")</f>
        <v/>
      </c>
      <c r="O228" s="12" t="str">
        <f t="shared" si="15"/>
        <v/>
      </c>
    </row>
    <row r="229" spans="1:15">
      <c r="A229" s="10" t="str">
        <f t="shared" si="13"/>
        <v/>
      </c>
      <c r="B229" s="24"/>
      <c r="C229" s="22"/>
      <c r="D229" s="23"/>
      <c r="E229" s="66"/>
      <c r="F229" s="63"/>
      <c r="G229" s="63"/>
      <c r="H229" s="63"/>
      <c r="I229" s="63"/>
      <c r="J229" s="63"/>
      <c r="K229" s="65"/>
      <c r="L229" s="71" t="str">
        <f t="shared" si="14"/>
        <v/>
      </c>
      <c r="M229" s="75" t="str">
        <f>IF(ISBLANK(B229),"",SUM(E229:K229)*IF(ISNUMBER(Factor),Factor,1))</f>
        <v/>
      </c>
      <c r="N229" s="11" t="str">
        <f>IF(ISNUMBER(M229),ROUND(M229+RndFact,digit),"")</f>
        <v/>
      </c>
      <c r="O229" s="12" t="str">
        <f t="shared" si="15"/>
        <v/>
      </c>
    </row>
    <row r="230" spans="1:15">
      <c r="A230" s="10" t="str">
        <f t="shared" si="13"/>
        <v/>
      </c>
      <c r="B230" s="24"/>
      <c r="C230" s="22"/>
      <c r="D230" s="23"/>
      <c r="E230" s="66"/>
      <c r="F230" s="63"/>
      <c r="G230" s="63"/>
      <c r="H230" s="63"/>
      <c r="I230" s="63"/>
      <c r="J230" s="63"/>
      <c r="K230" s="65"/>
      <c r="L230" s="71" t="str">
        <f t="shared" si="14"/>
        <v/>
      </c>
      <c r="M230" s="75" t="str">
        <f>IF(ISBLANK(B230),"",SUM(E230:K230)*IF(ISNUMBER(Factor),Factor,1))</f>
        <v/>
      </c>
      <c r="N230" s="11" t="str">
        <f>IF(ISNUMBER(M230),ROUND(M230+RndFact,digit),"")</f>
        <v/>
      </c>
      <c r="O230" s="12" t="str">
        <f t="shared" si="15"/>
        <v/>
      </c>
    </row>
    <row r="231" spans="1:15">
      <c r="A231" s="10" t="str">
        <f t="shared" si="13"/>
        <v/>
      </c>
      <c r="B231" s="24"/>
      <c r="C231" s="22"/>
      <c r="D231" s="23"/>
      <c r="E231" s="66"/>
      <c r="F231" s="63"/>
      <c r="G231" s="63"/>
      <c r="H231" s="63"/>
      <c r="I231" s="63"/>
      <c r="J231" s="63"/>
      <c r="K231" s="65"/>
      <c r="L231" s="71" t="str">
        <f t="shared" si="14"/>
        <v/>
      </c>
      <c r="M231" s="75" t="str">
        <f>IF(ISBLANK(B231),"",SUM(E231:K231)*IF(ISNUMBER(Factor),Factor,1))</f>
        <v/>
      </c>
      <c r="N231" s="11" t="str">
        <f>IF(ISNUMBER(M231),ROUND(M231+RndFact,digit),"")</f>
        <v/>
      </c>
      <c r="O231" s="12" t="str">
        <f t="shared" si="15"/>
        <v/>
      </c>
    </row>
    <row r="232" spans="1:15">
      <c r="A232" s="10" t="str">
        <f t="shared" si="13"/>
        <v/>
      </c>
      <c r="B232" s="24"/>
      <c r="C232" s="22"/>
      <c r="D232" s="23"/>
      <c r="E232" s="66"/>
      <c r="F232" s="63"/>
      <c r="G232" s="63"/>
      <c r="H232" s="63"/>
      <c r="I232" s="63"/>
      <c r="J232" s="63"/>
      <c r="K232" s="65"/>
      <c r="L232" s="71" t="str">
        <f t="shared" si="14"/>
        <v/>
      </c>
      <c r="M232" s="75" t="str">
        <f>IF(ISBLANK(B232),"",SUM(E232:K232)*IF(ISNUMBER(Factor),Factor,1))</f>
        <v/>
      </c>
      <c r="N232" s="11" t="str">
        <f>IF(ISNUMBER(M232),ROUND(M232+RndFact,digit),"")</f>
        <v/>
      </c>
      <c r="O232" s="12" t="str">
        <f t="shared" si="15"/>
        <v/>
      </c>
    </row>
    <row r="233" spans="1:15">
      <c r="A233" s="10" t="str">
        <f t="shared" si="13"/>
        <v/>
      </c>
      <c r="B233" s="24"/>
      <c r="C233" s="22"/>
      <c r="D233" s="23"/>
      <c r="E233" s="66"/>
      <c r="F233" s="63"/>
      <c r="G233" s="63"/>
      <c r="H233" s="63"/>
      <c r="I233" s="63"/>
      <c r="J233" s="63"/>
      <c r="K233" s="65"/>
      <c r="L233" s="71" t="str">
        <f t="shared" si="14"/>
        <v/>
      </c>
      <c r="M233" s="75" t="str">
        <f>IF(ISBLANK(B233),"",SUM(E233:K233)*IF(ISNUMBER(Factor),Factor,1))</f>
        <v/>
      </c>
      <c r="N233" s="11" t="str">
        <f>IF(ISNUMBER(M233),ROUND(M233+RndFact,digit),"")</f>
        <v/>
      </c>
      <c r="O233" s="12" t="str">
        <f t="shared" si="15"/>
        <v/>
      </c>
    </row>
    <row r="234" spans="1:15">
      <c r="A234" s="10" t="str">
        <f t="shared" si="13"/>
        <v/>
      </c>
      <c r="B234" s="24"/>
      <c r="C234" s="22"/>
      <c r="D234" s="23"/>
      <c r="E234" s="66"/>
      <c r="F234" s="63"/>
      <c r="G234" s="63"/>
      <c r="H234" s="63"/>
      <c r="I234" s="63"/>
      <c r="J234" s="63"/>
      <c r="K234" s="65"/>
      <c r="L234" s="71" t="str">
        <f t="shared" si="14"/>
        <v/>
      </c>
      <c r="M234" s="75" t="str">
        <f>IF(ISBLANK(B234),"",SUM(E234:K234)*IF(ISNUMBER(Factor),Factor,1))</f>
        <v/>
      </c>
      <c r="N234" s="11" t="str">
        <f>IF(ISNUMBER(M234),ROUND(M234+RndFact,digit),"")</f>
        <v/>
      </c>
      <c r="O234" s="12" t="str">
        <f t="shared" si="15"/>
        <v/>
      </c>
    </row>
    <row r="235" spans="1:15">
      <c r="A235" s="10" t="str">
        <f t="shared" si="13"/>
        <v/>
      </c>
      <c r="B235" s="24"/>
      <c r="C235" s="22"/>
      <c r="D235" s="23"/>
      <c r="E235" s="66"/>
      <c r="F235" s="63"/>
      <c r="G235" s="63"/>
      <c r="H235" s="63"/>
      <c r="I235" s="63"/>
      <c r="J235" s="63"/>
      <c r="K235" s="65"/>
      <c r="L235" s="71" t="str">
        <f t="shared" si="14"/>
        <v/>
      </c>
      <c r="M235" s="75" t="str">
        <f>IF(ISBLANK(B235),"",SUM(E235:K235)*IF(ISNUMBER(Factor),Factor,1))</f>
        <v/>
      </c>
      <c r="N235" s="11" t="str">
        <f>IF(ISNUMBER(M235),ROUND(M235+RndFact,digit),"")</f>
        <v/>
      </c>
      <c r="O235" s="12" t="str">
        <f t="shared" si="15"/>
        <v/>
      </c>
    </row>
    <row r="236" spans="1:15">
      <c r="A236" s="10" t="str">
        <f t="shared" si="13"/>
        <v/>
      </c>
      <c r="B236" s="24"/>
      <c r="C236" s="22"/>
      <c r="D236" s="23"/>
      <c r="E236" s="66"/>
      <c r="F236" s="63"/>
      <c r="G236" s="63"/>
      <c r="H236" s="63"/>
      <c r="I236" s="63"/>
      <c r="J236" s="63"/>
      <c r="K236" s="65"/>
      <c r="L236" s="71" t="str">
        <f t="shared" si="14"/>
        <v/>
      </c>
      <c r="M236" s="75" t="str">
        <f>IF(ISBLANK(B236),"",SUM(E236:K236)*IF(ISNUMBER(Factor),Factor,1))</f>
        <v/>
      </c>
      <c r="N236" s="11" t="str">
        <f>IF(ISNUMBER(M236),ROUND(M236+RndFact,digit),"")</f>
        <v/>
      </c>
      <c r="O236" s="12" t="str">
        <f t="shared" si="15"/>
        <v/>
      </c>
    </row>
    <row r="237" spans="1:15">
      <c r="A237" s="10" t="str">
        <f t="shared" si="13"/>
        <v/>
      </c>
      <c r="B237" s="24"/>
      <c r="C237" s="22"/>
      <c r="D237" s="23"/>
      <c r="E237" s="66"/>
      <c r="F237" s="63"/>
      <c r="G237" s="63"/>
      <c r="H237" s="63"/>
      <c r="I237" s="63"/>
      <c r="J237" s="63"/>
      <c r="K237" s="65"/>
      <c r="L237" s="71" t="str">
        <f t="shared" si="14"/>
        <v/>
      </c>
      <c r="M237" s="75" t="str">
        <f>IF(ISBLANK(B237),"",SUM(E237:K237)*IF(ISNUMBER(Factor),Factor,1))</f>
        <v/>
      </c>
      <c r="N237" s="11" t="str">
        <f>IF(ISNUMBER(M237),ROUND(M237+RndFact,digit),"")</f>
        <v/>
      </c>
      <c r="O237" s="12" t="str">
        <f t="shared" si="15"/>
        <v/>
      </c>
    </row>
    <row r="238" spans="1:15">
      <c r="A238" s="10" t="str">
        <f t="shared" si="13"/>
        <v/>
      </c>
      <c r="B238" s="24"/>
      <c r="C238" s="22"/>
      <c r="D238" s="23"/>
      <c r="E238" s="66"/>
      <c r="F238" s="63"/>
      <c r="G238" s="63"/>
      <c r="H238" s="63"/>
      <c r="I238" s="63"/>
      <c r="J238" s="63"/>
      <c r="K238" s="65"/>
      <c r="L238" s="71" t="str">
        <f t="shared" si="14"/>
        <v/>
      </c>
      <c r="M238" s="75" t="str">
        <f>IF(ISBLANK(B238),"",SUM(E238:K238)*IF(ISNUMBER(Factor),Factor,1))</f>
        <v/>
      </c>
      <c r="N238" s="11" t="str">
        <f>IF(ISNUMBER(M238),ROUND(M238+RndFact,digit),"")</f>
        <v/>
      </c>
      <c r="O238" s="12" t="str">
        <f t="shared" si="15"/>
        <v/>
      </c>
    </row>
    <row r="239" spans="1:15">
      <c r="A239" s="10" t="str">
        <f t="shared" si="13"/>
        <v/>
      </c>
      <c r="B239" s="24"/>
      <c r="C239" s="22"/>
      <c r="D239" s="23"/>
      <c r="E239" s="66"/>
      <c r="F239" s="63"/>
      <c r="G239" s="63"/>
      <c r="H239" s="63"/>
      <c r="I239" s="63"/>
      <c r="J239" s="63"/>
      <c r="K239" s="65"/>
      <c r="L239" s="71" t="str">
        <f t="shared" si="14"/>
        <v/>
      </c>
      <c r="M239" s="75" t="str">
        <f>IF(ISBLANK(B239),"",SUM(E239:K239)*IF(ISNUMBER(Factor),Factor,1))</f>
        <v/>
      </c>
      <c r="N239" s="11" t="str">
        <f>IF(ISNUMBER(M239),ROUND(M239+RndFact,digit),"")</f>
        <v/>
      </c>
      <c r="O239" s="12" t="str">
        <f t="shared" si="15"/>
        <v/>
      </c>
    </row>
    <row r="240" spans="1:15">
      <c r="A240" s="10" t="str">
        <f t="shared" si="13"/>
        <v/>
      </c>
      <c r="B240" s="24"/>
      <c r="C240" s="22"/>
      <c r="D240" s="23"/>
      <c r="E240" s="66"/>
      <c r="F240" s="63"/>
      <c r="G240" s="63"/>
      <c r="H240" s="63"/>
      <c r="I240" s="63"/>
      <c r="J240" s="63"/>
      <c r="K240" s="65"/>
      <c r="L240" s="71" t="str">
        <f t="shared" si="14"/>
        <v/>
      </c>
      <c r="M240" s="75" t="str">
        <f>IF(ISBLANK(B240),"",SUM(E240:K240)*IF(ISNUMBER(Factor),Factor,1))</f>
        <v/>
      </c>
      <c r="N240" s="11" t="str">
        <f>IF(ISNUMBER(M240),ROUND(M240+RndFact,digit),"")</f>
        <v/>
      </c>
      <c r="O240" s="12" t="str">
        <f t="shared" si="15"/>
        <v/>
      </c>
    </row>
    <row r="241" spans="1:15">
      <c r="A241" s="10" t="str">
        <f t="shared" si="13"/>
        <v/>
      </c>
      <c r="B241" s="24"/>
      <c r="C241" s="22"/>
      <c r="D241" s="23"/>
      <c r="E241" s="66"/>
      <c r="F241" s="63"/>
      <c r="G241" s="63"/>
      <c r="H241" s="63"/>
      <c r="I241" s="63"/>
      <c r="J241" s="63"/>
      <c r="K241" s="65"/>
      <c r="L241" s="71" t="str">
        <f t="shared" si="14"/>
        <v/>
      </c>
      <c r="M241" s="75" t="str">
        <f>IF(ISBLANK(B241),"",SUM(E241:K241)*IF(ISNUMBER(Factor),Factor,1))</f>
        <v/>
      </c>
      <c r="N241" s="11" t="str">
        <f>IF(ISNUMBER(M241),ROUND(M241+RndFact,digit),"")</f>
        <v/>
      </c>
      <c r="O241" s="12" t="str">
        <f t="shared" si="15"/>
        <v/>
      </c>
    </row>
    <row r="242" spans="1:15">
      <c r="A242" s="10" t="str">
        <f t="shared" si="13"/>
        <v/>
      </c>
      <c r="B242" s="24"/>
      <c r="C242" s="22"/>
      <c r="D242" s="23"/>
      <c r="E242" s="66"/>
      <c r="F242" s="63"/>
      <c r="G242" s="63"/>
      <c r="H242" s="63"/>
      <c r="I242" s="63"/>
      <c r="J242" s="63"/>
      <c r="K242" s="65"/>
      <c r="L242" s="71" t="str">
        <f t="shared" si="14"/>
        <v/>
      </c>
      <c r="M242" s="75" t="str">
        <f>IF(ISBLANK(B242),"",SUM(E242:K242)*IF(ISNUMBER(Factor),Factor,1))</f>
        <v/>
      </c>
      <c r="N242" s="11" t="str">
        <f>IF(ISNUMBER(M242),ROUND(M242+RndFact,digit),"")</f>
        <v/>
      </c>
      <c r="O242" s="12" t="str">
        <f t="shared" si="15"/>
        <v/>
      </c>
    </row>
    <row r="243" spans="1:15">
      <c r="A243" s="10" t="str">
        <f t="shared" si="13"/>
        <v/>
      </c>
      <c r="B243" s="24"/>
      <c r="C243" s="22"/>
      <c r="D243" s="23"/>
      <c r="E243" s="66"/>
      <c r="F243" s="63"/>
      <c r="G243" s="63"/>
      <c r="H243" s="63"/>
      <c r="I243" s="63"/>
      <c r="J243" s="63"/>
      <c r="K243" s="65"/>
      <c r="L243" s="71" t="str">
        <f t="shared" si="14"/>
        <v/>
      </c>
      <c r="M243" s="75" t="str">
        <f>IF(ISBLANK(B243),"",SUM(E243:K243)*IF(ISNUMBER(Factor),Factor,1))</f>
        <v/>
      </c>
      <c r="N243" s="11" t="str">
        <f>IF(ISNUMBER(M243),ROUND(M243+RndFact,digit),"")</f>
        <v/>
      </c>
      <c r="O243" s="12" t="str">
        <f t="shared" si="15"/>
        <v/>
      </c>
    </row>
    <row r="244" spans="1:15">
      <c r="A244" s="10" t="str">
        <f t="shared" si="13"/>
        <v/>
      </c>
      <c r="B244" s="24"/>
      <c r="C244" s="22"/>
      <c r="D244" s="23"/>
      <c r="E244" s="66"/>
      <c r="F244" s="63"/>
      <c r="G244" s="63"/>
      <c r="H244" s="63"/>
      <c r="I244" s="63"/>
      <c r="J244" s="63"/>
      <c r="K244" s="65"/>
      <c r="L244" s="71" t="str">
        <f t="shared" si="14"/>
        <v/>
      </c>
      <c r="M244" s="75" t="str">
        <f>IF(ISBLANK(B244),"",SUM(E244:K244)*IF(ISNUMBER(Factor),Factor,1))</f>
        <v/>
      </c>
      <c r="N244" s="11" t="str">
        <f>IF(ISNUMBER(M244),ROUND(M244+RndFact,digit),"")</f>
        <v/>
      </c>
      <c r="O244" s="12" t="str">
        <f t="shared" si="15"/>
        <v/>
      </c>
    </row>
    <row r="245" spans="1:15">
      <c r="A245" s="10" t="str">
        <f t="shared" si="13"/>
        <v/>
      </c>
      <c r="B245" s="24"/>
      <c r="C245" s="22"/>
      <c r="D245" s="23"/>
      <c r="E245" s="66"/>
      <c r="F245" s="63"/>
      <c r="G245" s="63"/>
      <c r="H245" s="63"/>
      <c r="I245" s="63"/>
      <c r="J245" s="63"/>
      <c r="K245" s="65"/>
      <c r="L245" s="71" t="str">
        <f t="shared" si="14"/>
        <v/>
      </c>
      <c r="M245" s="75" t="str">
        <f>IF(ISBLANK(B245),"",SUM(E245:K245)*IF(ISNUMBER(Factor),Factor,1))</f>
        <v/>
      </c>
      <c r="N245" s="11" t="str">
        <f>IF(ISNUMBER(M245),ROUND(M245+RndFact,digit),"")</f>
        <v/>
      </c>
      <c r="O245" s="12" t="str">
        <f t="shared" si="15"/>
        <v/>
      </c>
    </row>
    <row r="246" spans="1:15">
      <c r="A246" s="10" t="str">
        <f t="shared" si="13"/>
        <v/>
      </c>
      <c r="B246" s="24"/>
      <c r="C246" s="22"/>
      <c r="D246" s="23"/>
      <c r="E246" s="66"/>
      <c r="F246" s="63"/>
      <c r="G246" s="63"/>
      <c r="H246" s="63"/>
      <c r="I246" s="63"/>
      <c r="J246" s="63"/>
      <c r="K246" s="65"/>
      <c r="L246" s="71" t="str">
        <f t="shared" si="14"/>
        <v/>
      </c>
      <c r="M246" s="75" t="str">
        <f>IF(ISBLANK(B246),"",SUM(E246:K246)*IF(ISNUMBER(Factor),Factor,1))</f>
        <v/>
      </c>
      <c r="N246" s="11" t="str">
        <f>IF(ISNUMBER(M246),ROUND(M246+RndFact,digit),"")</f>
        <v/>
      </c>
      <c r="O246" s="12" t="str">
        <f t="shared" si="15"/>
        <v/>
      </c>
    </row>
    <row r="247" spans="1:15">
      <c r="A247" s="10" t="str">
        <f t="shared" si="13"/>
        <v/>
      </c>
      <c r="B247" s="24"/>
      <c r="C247" s="22"/>
      <c r="D247" s="23"/>
      <c r="E247" s="66"/>
      <c r="F247" s="63"/>
      <c r="G247" s="63"/>
      <c r="H247" s="63"/>
      <c r="I247" s="63"/>
      <c r="J247" s="63"/>
      <c r="K247" s="65"/>
      <c r="L247" s="71" t="str">
        <f t="shared" si="14"/>
        <v/>
      </c>
      <c r="M247" s="75" t="str">
        <f>IF(ISBLANK(B247),"",SUM(E247:K247)*IF(ISNUMBER(Factor),Factor,1))</f>
        <v/>
      </c>
      <c r="N247" s="11" t="str">
        <f>IF(ISNUMBER(M247),ROUND(M247+RndFact,digit),"")</f>
        <v/>
      </c>
      <c r="O247" s="12" t="str">
        <f t="shared" si="15"/>
        <v/>
      </c>
    </row>
    <row r="248" spans="1:15">
      <c r="A248" s="10" t="str">
        <f t="shared" si="13"/>
        <v/>
      </c>
      <c r="B248" s="24"/>
      <c r="C248" s="22"/>
      <c r="D248" s="23"/>
      <c r="E248" s="66"/>
      <c r="F248" s="63"/>
      <c r="G248" s="63"/>
      <c r="H248" s="63"/>
      <c r="I248" s="63"/>
      <c r="J248" s="63"/>
      <c r="K248" s="65"/>
      <c r="L248" s="71" t="str">
        <f t="shared" si="14"/>
        <v/>
      </c>
      <c r="M248" s="75" t="str">
        <f>IF(ISBLANK(B248),"",SUM(E248:K248)*IF(ISNUMBER(Factor),Factor,1))</f>
        <v/>
      </c>
      <c r="N248" s="11" t="str">
        <f>IF(ISNUMBER(M248),ROUND(M248+RndFact,digit),"")</f>
        <v/>
      </c>
      <c r="O248" s="12" t="str">
        <f t="shared" si="15"/>
        <v/>
      </c>
    </row>
    <row r="249" spans="1:15">
      <c r="A249" s="10" t="str">
        <f t="shared" si="13"/>
        <v/>
      </c>
      <c r="B249" s="24"/>
      <c r="C249" s="22"/>
      <c r="D249" s="23"/>
      <c r="E249" s="66"/>
      <c r="F249" s="63"/>
      <c r="G249" s="63"/>
      <c r="H249" s="63"/>
      <c r="I249" s="63"/>
      <c r="J249" s="63"/>
      <c r="K249" s="65"/>
      <c r="L249" s="71" t="str">
        <f t="shared" si="14"/>
        <v/>
      </c>
      <c r="M249" s="75" t="str">
        <f>IF(ISBLANK(B249),"",SUM(E249:K249)*IF(ISNUMBER(Factor),Factor,1))</f>
        <v/>
      </c>
      <c r="N249" s="11" t="str">
        <f>IF(ISNUMBER(M249),ROUND(M249+RndFact,digit),"")</f>
        <v/>
      </c>
      <c r="O249" s="12" t="str">
        <f t="shared" si="15"/>
        <v/>
      </c>
    </row>
    <row r="250" spans="1:15">
      <c r="A250" s="10" t="str">
        <f t="shared" si="13"/>
        <v/>
      </c>
      <c r="B250" s="24"/>
      <c r="C250" s="22"/>
      <c r="D250" s="23"/>
      <c r="E250" s="66"/>
      <c r="F250" s="63"/>
      <c r="G250" s="63"/>
      <c r="H250" s="63"/>
      <c r="I250" s="63"/>
      <c r="J250" s="63"/>
      <c r="K250" s="65"/>
      <c r="L250" s="71" t="str">
        <f t="shared" si="14"/>
        <v/>
      </c>
      <c r="M250" s="75" t="str">
        <f>IF(ISBLANK(B250),"",SUM(E250:K250)*IF(ISNUMBER(Factor),Factor,1))</f>
        <v/>
      </c>
      <c r="N250" s="11" t="str">
        <f>IF(ISNUMBER(M250),ROUND(M250+RndFact,digit),"")</f>
        <v/>
      </c>
      <c r="O250" s="12" t="str">
        <f t="shared" si="15"/>
        <v/>
      </c>
    </row>
    <row r="251" spans="1:15">
      <c r="A251" s="10" t="str">
        <f t="shared" si="13"/>
        <v/>
      </c>
      <c r="B251" s="24"/>
      <c r="C251" s="22"/>
      <c r="D251" s="23"/>
      <c r="E251" s="66"/>
      <c r="F251" s="63"/>
      <c r="G251" s="63"/>
      <c r="H251" s="63"/>
      <c r="I251" s="63"/>
      <c r="J251" s="63"/>
      <c r="K251" s="65"/>
      <c r="L251" s="71" t="str">
        <f t="shared" si="14"/>
        <v/>
      </c>
      <c r="M251" s="75" t="str">
        <f>IF(ISBLANK(B251),"",SUM(E251:K251)*IF(ISNUMBER(Factor),Factor,1))</f>
        <v/>
      </c>
      <c r="N251" s="11" t="str">
        <f>IF(ISNUMBER(M251),ROUND(M251+RndFact,digit),"")</f>
        <v/>
      </c>
      <c r="O251" s="12" t="str">
        <f t="shared" si="15"/>
        <v/>
      </c>
    </row>
    <row r="252" spans="1:15">
      <c r="A252" s="10" t="str">
        <f t="shared" si="13"/>
        <v/>
      </c>
      <c r="B252" s="24"/>
      <c r="C252" s="22"/>
      <c r="D252" s="23"/>
      <c r="E252" s="66"/>
      <c r="F252" s="63"/>
      <c r="G252" s="63"/>
      <c r="H252" s="63"/>
      <c r="I252" s="63"/>
      <c r="J252" s="63"/>
      <c r="K252" s="65"/>
      <c r="L252" s="71" t="str">
        <f t="shared" si="14"/>
        <v/>
      </c>
      <c r="M252" s="75" t="str">
        <f>IF(ISBLANK(B252),"",SUM(E252:K252)*IF(ISNUMBER(Factor),Factor,1))</f>
        <v/>
      </c>
      <c r="N252" s="11" t="str">
        <f>IF(ISNUMBER(M252),ROUND(M252+RndFact,digit),"")</f>
        <v/>
      </c>
      <c r="O252" s="12" t="str">
        <f t="shared" si="15"/>
        <v/>
      </c>
    </row>
    <row r="253" spans="1:15">
      <c r="A253" s="10" t="str">
        <f t="shared" si="13"/>
        <v/>
      </c>
      <c r="B253" s="24"/>
      <c r="C253" s="22"/>
      <c r="D253" s="23"/>
      <c r="E253" s="66"/>
      <c r="F253" s="63"/>
      <c r="G253" s="63"/>
      <c r="H253" s="63"/>
      <c r="I253" s="63"/>
      <c r="J253" s="63"/>
      <c r="K253" s="65"/>
      <c r="L253" s="71" t="str">
        <f t="shared" si="14"/>
        <v/>
      </c>
      <c r="M253" s="75" t="str">
        <f>IF(ISBLANK(B253),"",SUM(E253:K253)*IF(ISNUMBER(Factor),Factor,1))</f>
        <v/>
      </c>
      <c r="N253" s="11" t="str">
        <f>IF(ISNUMBER(M253),ROUND(M253+RndFact,digit),"")</f>
        <v/>
      </c>
      <c r="O253" s="12" t="str">
        <f t="shared" si="15"/>
        <v/>
      </c>
    </row>
    <row r="254" spans="1:15">
      <c r="A254" s="10" t="str">
        <f t="shared" si="13"/>
        <v/>
      </c>
      <c r="B254" s="24"/>
      <c r="C254" s="22"/>
      <c r="D254" s="23"/>
      <c r="E254" s="66"/>
      <c r="F254" s="63"/>
      <c r="G254" s="63"/>
      <c r="H254" s="63"/>
      <c r="I254" s="63"/>
      <c r="J254" s="63"/>
      <c r="K254" s="65"/>
      <c r="L254" s="71" t="str">
        <f t="shared" si="14"/>
        <v/>
      </c>
      <c r="M254" s="75" t="str">
        <f>IF(ISBLANK(B254),"",SUM(E254:K254)*IF(ISNUMBER(Factor),Factor,1))</f>
        <v/>
      </c>
      <c r="N254" s="11" t="str">
        <f>IF(ISNUMBER(M254),ROUND(M254+RndFact,digit),"")</f>
        <v/>
      </c>
      <c r="O254" s="12" t="str">
        <f t="shared" si="15"/>
        <v/>
      </c>
    </row>
    <row r="255" spans="1:15">
      <c r="A255" s="10" t="str">
        <f t="shared" si="13"/>
        <v/>
      </c>
      <c r="B255" s="24"/>
      <c r="C255" s="22"/>
      <c r="D255" s="23"/>
      <c r="E255" s="66"/>
      <c r="F255" s="63"/>
      <c r="G255" s="63"/>
      <c r="H255" s="63"/>
      <c r="I255" s="63"/>
      <c r="J255" s="63"/>
      <c r="K255" s="65"/>
      <c r="L255" s="71" t="str">
        <f t="shared" si="14"/>
        <v/>
      </c>
      <c r="M255" s="75" t="str">
        <f>IF(ISBLANK(B255),"",SUM(E255:K255)*IF(ISNUMBER(Factor),Factor,1))</f>
        <v/>
      </c>
      <c r="N255" s="11" t="str">
        <f>IF(ISNUMBER(M255),ROUND(M255+RndFact,digit),"")</f>
        <v/>
      </c>
      <c r="O255" s="12" t="str">
        <f t="shared" si="15"/>
        <v/>
      </c>
    </row>
    <row r="256" spans="1:15">
      <c r="A256" s="10" t="str">
        <f t="shared" si="13"/>
        <v/>
      </c>
      <c r="B256" s="24"/>
      <c r="C256" s="22"/>
      <c r="D256" s="23"/>
      <c r="E256" s="66"/>
      <c r="F256" s="63"/>
      <c r="G256" s="63"/>
      <c r="H256" s="63"/>
      <c r="I256" s="63"/>
      <c r="J256" s="63"/>
      <c r="K256" s="65"/>
      <c r="L256" s="71" t="str">
        <f t="shared" si="14"/>
        <v/>
      </c>
      <c r="M256" s="75" t="str">
        <f>IF(ISBLANK(B256),"",SUM(E256:K256)*IF(ISNUMBER(Factor),Factor,1))</f>
        <v/>
      </c>
      <c r="N256" s="11" t="str">
        <f>IF(ISNUMBER(M256),ROUND(M256+RndFact,digit),"")</f>
        <v/>
      </c>
      <c r="O256" s="12" t="str">
        <f t="shared" si="15"/>
        <v/>
      </c>
    </row>
    <row r="257" spans="1:15">
      <c r="A257" s="10" t="str">
        <f t="shared" si="13"/>
        <v/>
      </c>
      <c r="B257" s="24"/>
      <c r="C257" s="22"/>
      <c r="D257" s="23"/>
      <c r="E257" s="66"/>
      <c r="F257" s="63"/>
      <c r="G257" s="63"/>
      <c r="H257" s="63"/>
      <c r="I257" s="63"/>
      <c r="J257" s="63"/>
      <c r="K257" s="65"/>
      <c r="L257" s="71" t="str">
        <f t="shared" si="14"/>
        <v/>
      </c>
      <c r="M257" s="75" t="str">
        <f>IF(ISBLANK(B257),"",SUM(E257:K257)*IF(ISNUMBER(Factor),Factor,1))</f>
        <v/>
      </c>
      <c r="N257" s="11" t="str">
        <f>IF(ISNUMBER(M257),ROUND(M257+RndFact,digit),"")</f>
        <v/>
      </c>
      <c r="O257" s="12" t="str">
        <f t="shared" si="15"/>
        <v/>
      </c>
    </row>
    <row r="258" spans="1:15">
      <c r="A258" s="10" t="str">
        <f t="shared" si="13"/>
        <v/>
      </c>
      <c r="B258" s="24"/>
      <c r="C258" s="22"/>
      <c r="D258" s="23"/>
      <c r="E258" s="66"/>
      <c r="F258" s="63"/>
      <c r="G258" s="63"/>
      <c r="H258" s="63"/>
      <c r="I258" s="63"/>
      <c r="J258" s="63"/>
      <c r="K258" s="65"/>
      <c r="L258" s="71" t="str">
        <f t="shared" si="14"/>
        <v/>
      </c>
      <c r="M258" s="75" t="str">
        <f>IF(ISBLANK(B258),"",SUM(E258:K258)*IF(ISNUMBER(Factor),Factor,1))</f>
        <v/>
      </c>
      <c r="N258" s="11" t="str">
        <f>IF(ISNUMBER(M258),ROUND(M258+RndFact,digit),"")</f>
        <v/>
      </c>
      <c r="O258" s="12" t="str">
        <f t="shared" si="15"/>
        <v/>
      </c>
    </row>
    <row r="259" spans="1:15">
      <c r="A259" s="10" t="str">
        <f t="shared" si="13"/>
        <v/>
      </c>
      <c r="B259" s="24"/>
      <c r="C259" s="22"/>
      <c r="D259" s="23"/>
      <c r="E259" s="66"/>
      <c r="F259" s="63"/>
      <c r="G259" s="63"/>
      <c r="H259" s="63"/>
      <c r="I259" s="63"/>
      <c r="J259" s="63"/>
      <c r="K259" s="65"/>
      <c r="L259" s="71" t="str">
        <f t="shared" si="14"/>
        <v/>
      </c>
      <c r="M259" s="75" t="str">
        <f>IF(ISBLANK(B259),"",SUM(E259:K259)*IF(ISNUMBER(Factor),Factor,1))</f>
        <v/>
      </c>
      <c r="N259" s="11" t="str">
        <f>IF(ISNUMBER(M259),ROUND(M259+RndFact,digit),"")</f>
        <v/>
      </c>
      <c r="O259" s="12" t="str">
        <f t="shared" si="15"/>
        <v/>
      </c>
    </row>
    <row r="260" spans="1:15">
      <c r="A260" s="10" t="str">
        <f t="shared" si="13"/>
        <v/>
      </c>
      <c r="B260" s="24"/>
      <c r="C260" s="22"/>
      <c r="D260" s="23"/>
      <c r="E260" s="66"/>
      <c r="F260" s="63"/>
      <c r="G260" s="63"/>
      <c r="H260" s="63"/>
      <c r="I260" s="63"/>
      <c r="J260" s="63"/>
      <c r="K260" s="65"/>
      <c r="L260" s="71" t="str">
        <f t="shared" si="14"/>
        <v/>
      </c>
      <c r="M260" s="75" t="str">
        <f>IF(ISBLANK(B260),"",SUM(E260:K260)*IF(ISNUMBER(Factor),Factor,1))</f>
        <v/>
      </c>
      <c r="N260" s="11" t="str">
        <f>IF(ISNUMBER(M260),ROUND(M260+RndFact,digit),"")</f>
        <v/>
      </c>
      <c r="O260" s="12" t="str">
        <f t="shared" si="15"/>
        <v/>
      </c>
    </row>
    <row r="261" spans="1:15">
      <c r="A261" s="10" t="str">
        <f t="shared" si="13"/>
        <v/>
      </c>
      <c r="B261" s="24"/>
      <c r="C261" s="22"/>
      <c r="D261" s="23"/>
      <c r="E261" s="66"/>
      <c r="F261" s="63"/>
      <c r="G261" s="63"/>
      <c r="H261" s="63"/>
      <c r="I261" s="63"/>
      <c r="J261" s="63"/>
      <c r="K261" s="65"/>
      <c r="L261" s="71" t="str">
        <f t="shared" si="14"/>
        <v/>
      </c>
      <c r="M261" s="75" t="str">
        <f>IF(ISBLANK(B261),"",SUM(E261:K261)*IF(ISNUMBER(Factor),Factor,1))</f>
        <v/>
      </c>
      <c r="N261" s="11" t="str">
        <f>IF(ISNUMBER(M261),ROUND(M261+RndFact,digit),"")</f>
        <v/>
      </c>
      <c r="O261" s="12" t="str">
        <f t="shared" si="15"/>
        <v/>
      </c>
    </row>
    <row r="262" spans="1:15">
      <c r="A262" s="10" t="str">
        <f t="shared" si="13"/>
        <v/>
      </c>
      <c r="B262" s="24"/>
      <c r="C262" s="22"/>
      <c r="D262" s="23"/>
      <c r="E262" s="66"/>
      <c r="F262" s="63"/>
      <c r="G262" s="63"/>
      <c r="H262" s="63"/>
      <c r="I262" s="63"/>
      <c r="J262" s="63"/>
      <c r="K262" s="65"/>
      <c r="L262" s="71" t="str">
        <f t="shared" si="14"/>
        <v/>
      </c>
      <c r="M262" s="75" t="str">
        <f>IF(ISBLANK(B262),"",SUM(E262:K262)*IF(ISNUMBER(Factor),Factor,1))</f>
        <v/>
      </c>
      <c r="N262" s="11" t="str">
        <f>IF(ISNUMBER(M262),ROUND(M262+RndFact,digit),"")</f>
        <v/>
      </c>
      <c r="O262" s="12" t="str">
        <f t="shared" si="15"/>
        <v/>
      </c>
    </row>
    <row r="263" spans="1:15">
      <c r="A263" s="10" t="str">
        <f t="shared" si="13"/>
        <v/>
      </c>
      <c r="B263" s="24"/>
      <c r="C263" s="22"/>
      <c r="D263" s="23"/>
      <c r="E263" s="66"/>
      <c r="F263" s="63"/>
      <c r="G263" s="63"/>
      <c r="H263" s="63"/>
      <c r="I263" s="63"/>
      <c r="J263" s="63"/>
      <c r="K263" s="65"/>
      <c r="L263" s="71" t="str">
        <f t="shared" si="14"/>
        <v/>
      </c>
      <c r="M263" s="75" t="str">
        <f>IF(ISBLANK(B263),"",SUM(E263:K263)*IF(ISNUMBER(Factor),Factor,1))</f>
        <v/>
      </c>
      <c r="N263" s="11" t="str">
        <f>IF(ISNUMBER(M263),ROUND(M263+RndFact,digit),"")</f>
        <v/>
      </c>
      <c r="O263" s="12" t="str">
        <f t="shared" si="15"/>
        <v/>
      </c>
    </row>
    <row r="264" spans="1:15">
      <c r="A264" s="10" t="str">
        <f t="shared" si="13"/>
        <v/>
      </c>
      <c r="B264" s="24"/>
      <c r="C264" s="22"/>
      <c r="D264" s="23"/>
      <c r="E264" s="66"/>
      <c r="F264" s="63"/>
      <c r="G264" s="63"/>
      <c r="H264" s="63"/>
      <c r="I264" s="63"/>
      <c r="J264" s="63"/>
      <c r="K264" s="65"/>
      <c r="L264" s="71" t="str">
        <f t="shared" si="14"/>
        <v/>
      </c>
      <c r="M264" s="75" t="str">
        <f>IF(ISBLANK(B264),"",SUM(E264:K264)*IF(ISNUMBER(Factor),Factor,1))</f>
        <v/>
      </c>
      <c r="N264" s="11" t="str">
        <f>IF(ISNUMBER(M264),ROUND(M264+RndFact,digit),"")</f>
        <v/>
      </c>
      <c r="O264" s="12" t="str">
        <f t="shared" si="15"/>
        <v/>
      </c>
    </row>
    <row r="265" spans="1:15">
      <c r="A265" s="10" t="str">
        <f t="shared" si="13"/>
        <v/>
      </c>
      <c r="B265" s="24"/>
      <c r="C265" s="22"/>
      <c r="D265" s="23"/>
      <c r="E265" s="66"/>
      <c r="F265" s="63"/>
      <c r="G265" s="63"/>
      <c r="H265" s="63"/>
      <c r="I265" s="63"/>
      <c r="J265" s="63"/>
      <c r="K265" s="65"/>
      <c r="L265" s="71" t="str">
        <f t="shared" si="14"/>
        <v/>
      </c>
      <c r="M265" s="75" t="str">
        <f>IF(ISBLANK(B265),"",SUM(E265:K265)*IF(ISNUMBER(Factor),Factor,1))</f>
        <v/>
      </c>
      <c r="N265" s="11" t="str">
        <f>IF(ISNUMBER(M265),ROUND(M265+RndFact,digit),"")</f>
        <v/>
      </c>
      <c r="O265" s="12" t="str">
        <f t="shared" si="15"/>
        <v/>
      </c>
    </row>
    <row r="266" spans="1:15">
      <c r="A266" s="10" t="str">
        <f t="shared" si="13"/>
        <v/>
      </c>
      <c r="B266" s="24"/>
      <c r="C266" s="22"/>
      <c r="D266" s="23"/>
      <c r="E266" s="66"/>
      <c r="F266" s="63"/>
      <c r="G266" s="63"/>
      <c r="H266" s="63"/>
      <c r="I266" s="63"/>
      <c r="J266" s="63"/>
      <c r="K266" s="65"/>
      <c r="L266" s="71" t="str">
        <f t="shared" si="14"/>
        <v/>
      </c>
      <c r="M266" s="75" t="str">
        <f>IF(ISBLANK(B266),"",SUM(E266:K266)*IF(ISNUMBER(Factor),Factor,1))</f>
        <v/>
      </c>
      <c r="N266" s="11" t="str">
        <f>IF(ISNUMBER(M266),ROUND(M266+RndFact,digit),"")</f>
        <v/>
      </c>
      <c r="O266" s="12" t="str">
        <f t="shared" si="15"/>
        <v/>
      </c>
    </row>
    <row r="267" spans="1:15">
      <c r="A267" s="10" t="str">
        <f t="shared" si="13"/>
        <v/>
      </c>
      <c r="B267" s="24"/>
      <c r="C267" s="22"/>
      <c r="D267" s="23"/>
      <c r="E267" s="66"/>
      <c r="F267" s="63"/>
      <c r="G267" s="63"/>
      <c r="H267" s="63"/>
      <c r="I267" s="63"/>
      <c r="J267" s="63"/>
      <c r="K267" s="65"/>
      <c r="L267" s="71" t="str">
        <f t="shared" si="14"/>
        <v/>
      </c>
      <c r="M267" s="75" t="str">
        <f>IF(ISBLANK(B267),"",SUM(E267:K267)*IF(ISNUMBER(Factor),Factor,1))</f>
        <v/>
      </c>
      <c r="N267" s="11" t="str">
        <f>IF(ISNUMBER(M267),ROUND(M267+RndFact,digit),"")</f>
        <v/>
      </c>
      <c r="O267" s="12" t="str">
        <f t="shared" si="15"/>
        <v/>
      </c>
    </row>
    <row r="268" spans="1:15">
      <c r="A268" s="10" t="str">
        <f t="shared" si="13"/>
        <v/>
      </c>
      <c r="B268" s="24"/>
      <c r="C268" s="22"/>
      <c r="D268" s="23"/>
      <c r="E268" s="66"/>
      <c r="F268" s="63"/>
      <c r="G268" s="63"/>
      <c r="H268" s="63"/>
      <c r="I268" s="63"/>
      <c r="J268" s="63"/>
      <c r="K268" s="65"/>
      <c r="L268" s="71" t="str">
        <f t="shared" si="14"/>
        <v/>
      </c>
      <c r="M268" s="75" t="str">
        <f>IF(ISBLANK(B268),"",SUM(E268:K268)*IF(ISNUMBER(Factor),Factor,1))</f>
        <v/>
      </c>
      <c r="N268" s="11" t="str">
        <f>IF(ISNUMBER(M268),ROUND(M268+RndFact,digit),"")</f>
        <v/>
      </c>
      <c r="O268" s="12" t="str">
        <f t="shared" si="15"/>
        <v/>
      </c>
    </row>
    <row r="269" spans="1:15">
      <c r="A269" s="10" t="str">
        <f t="shared" si="13"/>
        <v/>
      </c>
      <c r="B269" s="24"/>
      <c r="C269" s="22"/>
      <c r="D269" s="23"/>
      <c r="E269" s="66"/>
      <c r="F269" s="63"/>
      <c r="G269" s="63"/>
      <c r="H269" s="63"/>
      <c r="I269" s="63"/>
      <c r="J269" s="63"/>
      <c r="K269" s="65"/>
      <c r="L269" s="71" t="str">
        <f t="shared" si="14"/>
        <v/>
      </c>
      <c r="M269" s="75" t="str">
        <f>IF(ISBLANK(B269),"",SUM(E269:K269)*IF(ISNUMBER(Factor),Factor,1))</f>
        <v/>
      </c>
      <c r="N269" s="11" t="str">
        <f>IF(ISNUMBER(M269),ROUND(M269+RndFact,digit),"")</f>
        <v/>
      </c>
      <c r="O269" s="12" t="str">
        <f t="shared" si="15"/>
        <v/>
      </c>
    </row>
    <row r="270" spans="1:15">
      <c r="A270" s="10" t="str">
        <f t="shared" si="13"/>
        <v/>
      </c>
      <c r="B270" s="24"/>
      <c r="C270" s="22"/>
      <c r="D270" s="23"/>
      <c r="E270" s="66"/>
      <c r="F270" s="63"/>
      <c r="G270" s="63"/>
      <c r="H270" s="63"/>
      <c r="I270" s="63"/>
      <c r="J270" s="63"/>
      <c r="K270" s="65"/>
      <c r="L270" s="71" t="str">
        <f t="shared" si="14"/>
        <v/>
      </c>
      <c r="M270" s="75" t="str">
        <f>IF(ISBLANK(B270),"",SUM(E270:K270)*IF(ISNUMBER(Factor),Factor,1))</f>
        <v/>
      </c>
      <c r="N270" s="11" t="str">
        <f>IF(ISNUMBER(M270),ROUND(M270+RndFact,digit),"")</f>
        <v/>
      </c>
      <c r="O270" s="12" t="str">
        <f t="shared" si="15"/>
        <v/>
      </c>
    </row>
    <row r="271" spans="1:15">
      <c r="A271" s="10" t="str">
        <f t="shared" ref="A271:A334" si="16">IF(ISNUMBER(B271),A270+1,"")</f>
        <v/>
      </c>
      <c r="B271" s="24"/>
      <c r="C271" s="22"/>
      <c r="D271" s="23"/>
      <c r="E271" s="66"/>
      <c r="F271" s="63"/>
      <c r="G271" s="63"/>
      <c r="H271" s="63"/>
      <c r="I271" s="63"/>
      <c r="J271" s="63"/>
      <c r="K271" s="65"/>
      <c r="L271" s="71" t="str">
        <f t="shared" ref="L271:L334" si="17">IF(COUNT(E271:K271)&gt;0,SUM(E271:K271),"")</f>
        <v/>
      </c>
      <c r="M271" s="75" t="str">
        <f>IF(ISBLANK(B271),"",SUM(E271:K271)*IF(ISNUMBER(Factor),Factor,1))</f>
        <v/>
      </c>
      <c r="N271" s="11" t="str">
        <f>IF(ISNUMBER(M271),ROUND(M271+RndFact,digit),"")</f>
        <v/>
      </c>
      <c r="O271" s="12" t="str">
        <f t="shared" ref="O271:O334" si="18">IF(ISBLANK(B271),"",IF(ISBLANK(D271),HLOOKUP("grd",grade,MATCH(N271,pts,1),0),D271))</f>
        <v/>
      </c>
    </row>
    <row r="272" spans="1:15">
      <c r="A272" s="10" t="str">
        <f t="shared" si="16"/>
        <v/>
      </c>
      <c r="B272" s="24"/>
      <c r="C272" s="22"/>
      <c r="D272" s="23"/>
      <c r="E272" s="66"/>
      <c r="F272" s="63"/>
      <c r="G272" s="63"/>
      <c r="H272" s="63"/>
      <c r="I272" s="63"/>
      <c r="J272" s="63"/>
      <c r="K272" s="65"/>
      <c r="L272" s="71" t="str">
        <f t="shared" si="17"/>
        <v/>
      </c>
      <c r="M272" s="75" t="str">
        <f>IF(ISBLANK(B272),"",SUM(E272:K272)*IF(ISNUMBER(Factor),Factor,1))</f>
        <v/>
      </c>
      <c r="N272" s="11" t="str">
        <f>IF(ISNUMBER(M272),ROUND(M272+RndFact,digit),"")</f>
        <v/>
      </c>
      <c r="O272" s="12" t="str">
        <f t="shared" si="18"/>
        <v/>
      </c>
    </row>
    <row r="273" spans="1:15">
      <c r="A273" s="10" t="str">
        <f t="shared" si="16"/>
        <v/>
      </c>
      <c r="B273" s="24"/>
      <c r="C273" s="22"/>
      <c r="D273" s="23"/>
      <c r="E273" s="66"/>
      <c r="F273" s="63"/>
      <c r="G273" s="63"/>
      <c r="H273" s="63"/>
      <c r="I273" s="63"/>
      <c r="J273" s="63"/>
      <c r="K273" s="65"/>
      <c r="L273" s="71" t="str">
        <f t="shared" si="17"/>
        <v/>
      </c>
      <c r="M273" s="75" t="str">
        <f>IF(ISBLANK(B273),"",SUM(E273:K273)*IF(ISNUMBER(Factor),Factor,1))</f>
        <v/>
      </c>
      <c r="N273" s="11" t="str">
        <f>IF(ISNUMBER(M273),ROUND(M273+RndFact,digit),"")</f>
        <v/>
      </c>
      <c r="O273" s="12" t="str">
        <f t="shared" si="18"/>
        <v/>
      </c>
    </row>
    <row r="274" spans="1:15">
      <c r="A274" s="10" t="str">
        <f t="shared" si="16"/>
        <v/>
      </c>
      <c r="B274" s="24"/>
      <c r="C274" s="22"/>
      <c r="D274" s="23"/>
      <c r="E274" s="66"/>
      <c r="F274" s="63"/>
      <c r="G274" s="63"/>
      <c r="H274" s="63"/>
      <c r="I274" s="63"/>
      <c r="J274" s="63"/>
      <c r="K274" s="65"/>
      <c r="L274" s="71" t="str">
        <f t="shared" si="17"/>
        <v/>
      </c>
      <c r="M274" s="75" t="str">
        <f>IF(ISBLANK(B274),"",SUM(E274:K274)*IF(ISNUMBER(Factor),Factor,1))</f>
        <v/>
      </c>
      <c r="N274" s="11" t="str">
        <f>IF(ISNUMBER(M274),ROUND(M274+RndFact,digit),"")</f>
        <v/>
      </c>
      <c r="O274" s="12" t="str">
        <f t="shared" si="18"/>
        <v/>
      </c>
    </row>
    <row r="275" spans="1:15">
      <c r="A275" s="10" t="str">
        <f t="shared" si="16"/>
        <v/>
      </c>
      <c r="B275" s="24"/>
      <c r="C275" s="22"/>
      <c r="D275" s="23"/>
      <c r="E275" s="66"/>
      <c r="F275" s="63"/>
      <c r="G275" s="63"/>
      <c r="H275" s="63"/>
      <c r="I275" s="63"/>
      <c r="J275" s="63"/>
      <c r="K275" s="65"/>
      <c r="L275" s="71" t="str">
        <f t="shared" si="17"/>
        <v/>
      </c>
      <c r="M275" s="75" t="str">
        <f>IF(ISBLANK(B275),"",SUM(E275:K275)*IF(ISNUMBER(Factor),Factor,1))</f>
        <v/>
      </c>
      <c r="N275" s="11" t="str">
        <f>IF(ISNUMBER(M275),ROUND(M275+RndFact,digit),"")</f>
        <v/>
      </c>
      <c r="O275" s="12" t="str">
        <f t="shared" si="18"/>
        <v/>
      </c>
    </row>
    <row r="276" spans="1:15">
      <c r="A276" s="10" t="str">
        <f t="shared" si="16"/>
        <v/>
      </c>
      <c r="B276" s="24"/>
      <c r="C276" s="22"/>
      <c r="D276" s="23"/>
      <c r="E276" s="66"/>
      <c r="F276" s="63"/>
      <c r="G276" s="63"/>
      <c r="H276" s="63"/>
      <c r="I276" s="63"/>
      <c r="J276" s="63"/>
      <c r="K276" s="65"/>
      <c r="L276" s="71" t="str">
        <f t="shared" si="17"/>
        <v/>
      </c>
      <c r="M276" s="75" t="str">
        <f>IF(ISBLANK(B276),"",SUM(E276:K276)*IF(ISNUMBER(Factor),Factor,1))</f>
        <v/>
      </c>
      <c r="N276" s="11" t="str">
        <f>IF(ISNUMBER(M276),ROUND(M276+RndFact,digit),"")</f>
        <v/>
      </c>
      <c r="O276" s="12" t="str">
        <f t="shared" si="18"/>
        <v/>
      </c>
    </row>
    <row r="277" spans="1:15">
      <c r="A277" s="10" t="str">
        <f t="shared" si="16"/>
        <v/>
      </c>
      <c r="B277" s="24"/>
      <c r="C277" s="22"/>
      <c r="D277" s="23"/>
      <c r="E277" s="66"/>
      <c r="F277" s="63"/>
      <c r="G277" s="63"/>
      <c r="H277" s="63"/>
      <c r="I277" s="63"/>
      <c r="J277" s="63"/>
      <c r="K277" s="65"/>
      <c r="L277" s="71" t="str">
        <f t="shared" si="17"/>
        <v/>
      </c>
      <c r="M277" s="75" t="str">
        <f>IF(ISBLANK(B277),"",SUM(E277:K277)*IF(ISNUMBER(Factor),Factor,1))</f>
        <v/>
      </c>
      <c r="N277" s="11" t="str">
        <f>IF(ISNUMBER(M277),ROUND(M277+RndFact,digit),"")</f>
        <v/>
      </c>
      <c r="O277" s="12" t="str">
        <f t="shared" si="18"/>
        <v/>
      </c>
    </row>
    <row r="278" spans="1:15">
      <c r="A278" s="10" t="str">
        <f t="shared" si="16"/>
        <v/>
      </c>
      <c r="B278" s="24"/>
      <c r="C278" s="22"/>
      <c r="D278" s="23"/>
      <c r="E278" s="66"/>
      <c r="F278" s="63"/>
      <c r="G278" s="63"/>
      <c r="H278" s="63"/>
      <c r="I278" s="63"/>
      <c r="J278" s="63"/>
      <c r="K278" s="65"/>
      <c r="L278" s="71" t="str">
        <f t="shared" si="17"/>
        <v/>
      </c>
      <c r="M278" s="75" t="str">
        <f>IF(ISBLANK(B278),"",SUM(E278:K278)*IF(ISNUMBER(Factor),Factor,1))</f>
        <v/>
      </c>
      <c r="N278" s="11" t="str">
        <f>IF(ISNUMBER(M278),ROUND(M278+RndFact,digit),"")</f>
        <v/>
      </c>
      <c r="O278" s="12" t="str">
        <f t="shared" si="18"/>
        <v/>
      </c>
    </row>
    <row r="279" spans="1:15">
      <c r="A279" s="10" t="str">
        <f t="shared" si="16"/>
        <v/>
      </c>
      <c r="B279" s="24"/>
      <c r="C279" s="22"/>
      <c r="D279" s="23"/>
      <c r="E279" s="66"/>
      <c r="F279" s="63"/>
      <c r="G279" s="63"/>
      <c r="H279" s="63"/>
      <c r="I279" s="63"/>
      <c r="J279" s="63"/>
      <c r="K279" s="65"/>
      <c r="L279" s="71" t="str">
        <f t="shared" si="17"/>
        <v/>
      </c>
      <c r="M279" s="75" t="str">
        <f>IF(ISBLANK(B279),"",SUM(E279:K279)*IF(ISNUMBER(Factor),Factor,1))</f>
        <v/>
      </c>
      <c r="N279" s="11" t="str">
        <f>IF(ISNUMBER(M279),ROUND(M279+RndFact,digit),"")</f>
        <v/>
      </c>
      <c r="O279" s="12" t="str">
        <f t="shared" si="18"/>
        <v/>
      </c>
    </row>
    <row r="280" spans="1:15">
      <c r="A280" s="10" t="str">
        <f t="shared" si="16"/>
        <v/>
      </c>
      <c r="B280" s="24"/>
      <c r="C280" s="22"/>
      <c r="D280" s="23"/>
      <c r="E280" s="66"/>
      <c r="F280" s="63"/>
      <c r="G280" s="63"/>
      <c r="H280" s="63"/>
      <c r="I280" s="63"/>
      <c r="J280" s="63"/>
      <c r="K280" s="65"/>
      <c r="L280" s="71" t="str">
        <f t="shared" si="17"/>
        <v/>
      </c>
      <c r="M280" s="75" t="str">
        <f>IF(ISBLANK(B280),"",SUM(E280:K280)*IF(ISNUMBER(Factor),Factor,1))</f>
        <v/>
      </c>
      <c r="N280" s="11" t="str">
        <f>IF(ISNUMBER(M280),ROUND(M280+RndFact,digit),"")</f>
        <v/>
      </c>
      <c r="O280" s="12" t="str">
        <f t="shared" si="18"/>
        <v/>
      </c>
    </row>
    <row r="281" spans="1:15">
      <c r="A281" s="10" t="str">
        <f t="shared" si="16"/>
        <v/>
      </c>
      <c r="B281" s="24"/>
      <c r="C281" s="22"/>
      <c r="D281" s="23"/>
      <c r="E281" s="66"/>
      <c r="F281" s="63"/>
      <c r="G281" s="63"/>
      <c r="H281" s="63"/>
      <c r="I281" s="63"/>
      <c r="J281" s="63"/>
      <c r="K281" s="65"/>
      <c r="L281" s="71" t="str">
        <f t="shared" si="17"/>
        <v/>
      </c>
      <c r="M281" s="75" t="str">
        <f>IF(ISBLANK(B281),"",SUM(E281:K281)*IF(ISNUMBER(Factor),Factor,1))</f>
        <v/>
      </c>
      <c r="N281" s="11" t="str">
        <f>IF(ISNUMBER(M281),ROUND(M281+RndFact,digit),"")</f>
        <v/>
      </c>
      <c r="O281" s="12" t="str">
        <f t="shared" si="18"/>
        <v/>
      </c>
    </row>
    <row r="282" spans="1:15">
      <c r="A282" s="10" t="str">
        <f t="shared" si="16"/>
        <v/>
      </c>
      <c r="B282" s="24"/>
      <c r="C282" s="22"/>
      <c r="D282" s="23"/>
      <c r="E282" s="66"/>
      <c r="F282" s="63"/>
      <c r="G282" s="63"/>
      <c r="H282" s="63"/>
      <c r="I282" s="63"/>
      <c r="J282" s="63"/>
      <c r="K282" s="65"/>
      <c r="L282" s="71" t="str">
        <f t="shared" si="17"/>
        <v/>
      </c>
      <c r="M282" s="75" t="str">
        <f>IF(ISBLANK(B282),"",SUM(E282:K282)*IF(ISNUMBER(Factor),Factor,1))</f>
        <v/>
      </c>
      <c r="N282" s="11" t="str">
        <f>IF(ISNUMBER(M282),ROUND(M282+RndFact,digit),"")</f>
        <v/>
      </c>
      <c r="O282" s="12" t="str">
        <f t="shared" si="18"/>
        <v/>
      </c>
    </row>
    <row r="283" spans="1:15">
      <c r="A283" s="10" t="str">
        <f t="shared" si="16"/>
        <v/>
      </c>
      <c r="B283" s="24"/>
      <c r="C283" s="22"/>
      <c r="D283" s="23"/>
      <c r="E283" s="66"/>
      <c r="F283" s="63"/>
      <c r="G283" s="63"/>
      <c r="H283" s="63"/>
      <c r="I283" s="63"/>
      <c r="J283" s="63"/>
      <c r="K283" s="65"/>
      <c r="L283" s="71" t="str">
        <f t="shared" si="17"/>
        <v/>
      </c>
      <c r="M283" s="75" t="str">
        <f>IF(ISBLANK(B283),"",SUM(E283:K283)*IF(ISNUMBER(Factor),Factor,1))</f>
        <v/>
      </c>
      <c r="N283" s="11" t="str">
        <f>IF(ISNUMBER(M283),ROUND(M283+RndFact,digit),"")</f>
        <v/>
      </c>
      <c r="O283" s="12" t="str">
        <f t="shared" si="18"/>
        <v/>
      </c>
    </row>
    <row r="284" spans="1:15">
      <c r="A284" s="10" t="str">
        <f t="shared" si="16"/>
        <v/>
      </c>
      <c r="B284" s="24"/>
      <c r="C284" s="22"/>
      <c r="D284" s="23"/>
      <c r="E284" s="66"/>
      <c r="F284" s="63"/>
      <c r="G284" s="63"/>
      <c r="H284" s="63"/>
      <c r="I284" s="63"/>
      <c r="J284" s="63"/>
      <c r="K284" s="65"/>
      <c r="L284" s="71" t="str">
        <f t="shared" si="17"/>
        <v/>
      </c>
      <c r="M284" s="75" t="str">
        <f>IF(ISBLANK(B284),"",SUM(E284:K284)*IF(ISNUMBER(Factor),Factor,1))</f>
        <v/>
      </c>
      <c r="N284" s="11" t="str">
        <f>IF(ISNUMBER(M284),ROUND(M284+RndFact,digit),"")</f>
        <v/>
      </c>
      <c r="O284" s="12" t="str">
        <f t="shared" si="18"/>
        <v/>
      </c>
    </row>
    <row r="285" spans="1:15">
      <c r="A285" s="10" t="str">
        <f t="shared" si="16"/>
        <v/>
      </c>
      <c r="B285" s="24"/>
      <c r="C285" s="22"/>
      <c r="D285" s="23"/>
      <c r="E285" s="66"/>
      <c r="F285" s="63"/>
      <c r="G285" s="63"/>
      <c r="H285" s="63"/>
      <c r="I285" s="63"/>
      <c r="J285" s="63"/>
      <c r="K285" s="65"/>
      <c r="L285" s="71" t="str">
        <f t="shared" si="17"/>
        <v/>
      </c>
      <c r="M285" s="75" t="str">
        <f>IF(ISBLANK(B285),"",SUM(E285:K285)*IF(ISNUMBER(Factor),Factor,1))</f>
        <v/>
      </c>
      <c r="N285" s="11" t="str">
        <f>IF(ISNUMBER(M285),ROUND(M285+RndFact,digit),"")</f>
        <v/>
      </c>
      <c r="O285" s="12" t="str">
        <f t="shared" si="18"/>
        <v/>
      </c>
    </row>
    <row r="286" spans="1:15">
      <c r="A286" s="10" t="str">
        <f t="shared" si="16"/>
        <v/>
      </c>
      <c r="B286" s="24"/>
      <c r="C286" s="22"/>
      <c r="D286" s="23"/>
      <c r="E286" s="66"/>
      <c r="F286" s="63"/>
      <c r="G286" s="63"/>
      <c r="H286" s="63"/>
      <c r="I286" s="63"/>
      <c r="J286" s="63"/>
      <c r="K286" s="65"/>
      <c r="L286" s="71" t="str">
        <f t="shared" si="17"/>
        <v/>
      </c>
      <c r="M286" s="75" t="str">
        <f>IF(ISBLANK(B286),"",SUM(E286:K286)*IF(ISNUMBER(Factor),Factor,1))</f>
        <v/>
      </c>
      <c r="N286" s="11" t="str">
        <f>IF(ISNUMBER(M286),ROUND(M286+RndFact,digit),"")</f>
        <v/>
      </c>
      <c r="O286" s="12" t="str">
        <f t="shared" si="18"/>
        <v/>
      </c>
    </row>
    <row r="287" spans="1:15">
      <c r="A287" s="10" t="str">
        <f t="shared" si="16"/>
        <v/>
      </c>
      <c r="B287" s="24"/>
      <c r="C287" s="22"/>
      <c r="D287" s="23"/>
      <c r="E287" s="66"/>
      <c r="F287" s="63"/>
      <c r="G287" s="63"/>
      <c r="H287" s="63"/>
      <c r="I287" s="63"/>
      <c r="J287" s="63"/>
      <c r="K287" s="65"/>
      <c r="L287" s="71" t="str">
        <f t="shared" si="17"/>
        <v/>
      </c>
      <c r="M287" s="75" t="str">
        <f>IF(ISBLANK(B287),"",SUM(E287:K287)*IF(ISNUMBER(Factor),Factor,1))</f>
        <v/>
      </c>
      <c r="N287" s="11" t="str">
        <f>IF(ISNUMBER(M287),ROUND(M287+RndFact,digit),"")</f>
        <v/>
      </c>
      <c r="O287" s="12" t="str">
        <f t="shared" si="18"/>
        <v/>
      </c>
    </row>
    <row r="288" spans="1:15">
      <c r="A288" s="10" t="str">
        <f t="shared" si="16"/>
        <v/>
      </c>
      <c r="B288" s="24"/>
      <c r="C288" s="22"/>
      <c r="D288" s="23"/>
      <c r="E288" s="66"/>
      <c r="F288" s="63"/>
      <c r="G288" s="63"/>
      <c r="H288" s="63"/>
      <c r="I288" s="63"/>
      <c r="J288" s="63"/>
      <c r="K288" s="65"/>
      <c r="L288" s="71" t="str">
        <f t="shared" si="17"/>
        <v/>
      </c>
      <c r="M288" s="75" t="str">
        <f>IF(ISBLANK(B288),"",SUM(E288:K288)*IF(ISNUMBER(Factor),Factor,1))</f>
        <v/>
      </c>
      <c r="N288" s="11" t="str">
        <f>IF(ISNUMBER(M288),ROUND(M288+RndFact,digit),"")</f>
        <v/>
      </c>
      <c r="O288" s="12" t="str">
        <f t="shared" si="18"/>
        <v/>
      </c>
    </row>
    <row r="289" spans="1:15">
      <c r="A289" s="10" t="str">
        <f t="shared" si="16"/>
        <v/>
      </c>
      <c r="B289" s="24"/>
      <c r="C289" s="22"/>
      <c r="D289" s="23"/>
      <c r="E289" s="66"/>
      <c r="F289" s="63"/>
      <c r="G289" s="63"/>
      <c r="H289" s="63"/>
      <c r="I289" s="63"/>
      <c r="J289" s="63"/>
      <c r="K289" s="65"/>
      <c r="L289" s="71" t="str">
        <f t="shared" si="17"/>
        <v/>
      </c>
      <c r="M289" s="75" t="str">
        <f>IF(ISBLANK(B289),"",SUM(E289:K289)*IF(ISNUMBER(Factor),Factor,1))</f>
        <v/>
      </c>
      <c r="N289" s="11" t="str">
        <f>IF(ISNUMBER(M289),ROUND(M289+RndFact,digit),"")</f>
        <v/>
      </c>
      <c r="O289" s="12" t="str">
        <f t="shared" si="18"/>
        <v/>
      </c>
    </row>
    <row r="290" spans="1:15">
      <c r="A290" s="10" t="str">
        <f t="shared" si="16"/>
        <v/>
      </c>
      <c r="B290" s="24"/>
      <c r="C290" s="22"/>
      <c r="D290" s="23"/>
      <c r="E290" s="66"/>
      <c r="F290" s="63"/>
      <c r="G290" s="63"/>
      <c r="H290" s="63"/>
      <c r="I290" s="63"/>
      <c r="J290" s="63"/>
      <c r="K290" s="65"/>
      <c r="L290" s="71" t="str">
        <f t="shared" si="17"/>
        <v/>
      </c>
      <c r="M290" s="75" t="str">
        <f>IF(ISBLANK(B290),"",SUM(E290:K290)*IF(ISNUMBER(Factor),Factor,1))</f>
        <v/>
      </c>
      <c r="N290" s="11" t="str">
        <f>IF(ISNUMBER(M290),ROUND(M290+RndFact,digit),"")</f>
        <v/>
      </c>
      <c r="O290" s="12" t="str">
        <f t="shared" si="18"/>
        <v/>
      </c>
    </row>
    <row r="291" spans="1:15">
      <c r="A291" s="10" t="str">
        <f t="shared" si="16"/>
        <v/>
      </c>
      <c r="B291" s="24"/>
      <c r="C291" s="22"/>
      <c r="D291" s="23"/>
      <c r="E291" s="66"/>
      <c r="F291" s="63"/>
      <c r="G291" s="63"/>
      <c r="H291" s="63"/>
      <c r="I291" s="63"/>
      <c r="J291" s="63"/>
      <c r="K291" s="65"/>
      <c r="L291" s="71" t="str">
        <f t="shared" si="17"/>
        <v/>
      </c>
      <c r="M291" s="75" t="str">
        <f>IF(ISBLANK(B291),"",SUM(E291:K291)*IF(ISNUMBER(Factor),Factor,1))</f>
        <v/>
      </c>
      <c r="N291" s="11" t="str">
        <f>IF(ISNUMBER(M291),ROUND(M291+RndFact,digit),"")</f>
        <v/>
      </c>
      <c r="O291" s="12" t="str">
        <f t="shared" si="18"/>
        <v/>
      </c>
    </row>
    <row r="292" spans="1:15">
      <c r="A292" s="10" t="str">
        <f t="shared" si="16"/>
        <v/>
      </c>
      <c r="B292" s="24"/>
      <c r="C292" s="22"/>
      <c r="D292" s="23"/>
      <c r="E292" s="66"/>
      <c r="F292" s="63"/>
      <c r="G292" s="63"/>
      <c r="H292" s="63"/>
      <c r="I292" s="63"/>
      <c r="J292" s="63"/>
      <c r="K292" s="65"/>
      <c r="L292" s="71" t="str">
        <f t="shared" si="17"/>
        <v/>
      </c>
      <c r="M292" s="75" t="str">
        <f>IF(ISBLANK(B292),"",SUM(E292:K292)*IF(ISNUMBER(Factor),Factor,1))</f>
        <v/>
      </c>
      <c r="N292" s="11" t="str">
        <f>IF(ISNUMBER(M292),ROUND(M292+RndFact,digit),"")</f>
        <v/>
      </c>
      <c r="O292" s="12" t="str">
        <f t="shared" si="18"/>
        <v/>
      </c>
    </row>
    <row r="293" spans="1:15">
      <c r="A293" s="10" t="str">
        <f t="shared" si="16"/>
        <v/>
      </c>
      <c r="B293" s="24"/>
      <c r="C293" s="22"/>
      <c r="D293" s="23"/>
      <c r="E293" s="66"/>
      <c r="F293" s="63"/>
      <c r="G293" s="63"/>
      <c r="H293" s="63"/>
      <c r="I293" s="63"/>
      <c r="J293" s="63"/>
      <c r="K293" s="65"/>
      <c r="L293" s="71" t="str">
        <f t="shared" si="17"/>
        <v/>
      </c>
      <c r="M293" s="75" t="str">
        <f>IF(ISBLANK(B293),"",SUM(E293:K293)*IF(ISNUMBER(Factor),Factor,1))</f>
        <v/>
      </c>
      <c r="N293" s="11" t="str">
        <f>IF(ISNUMBER(M293),ROUND(M293+RndFact,digit),"")</f>
        <v/>
      </c>
      <c r="O293" s="12" t="str">
        <f t="shared" si="18"/>
        <v/>
      </c>
    </row>
    <row r="294" spans="1:15">
      <c r="A294" s="10" t="str">
        <f t="shared" si="16"/>
        <v/>
      </c>
      <c r="B294" s="24"/>
      <c r="C294" s="22"/>
      <c r="D294" s="23"/>
      <c r="E294" s="66"/>
      <c r="F294" s="63"/>
      <c r="G294" s="63"/>
      <c r="H294" s="63"/>
      <c r="I294" s="63"/>
      <c r="J294" s="63"/>
      <c r="K294" s="65"/>
      <c r="L294" s="71" t="str">
        <f t="shared" si="17"/>
        <v/>
      </c>
      <c r="M294" s="75" t="str">
        <f>IF(ISBLANK(B294),"",SUM(E294:K294)*IF(ISNUMBER(Factor),Factor,1))</f>
        <v/>
      </c>
      <c r="N294" s="11" t="str">
        <f>IF(ISNUMBER(M294),ROUND(M294+RndFact,digit),"")</f>
        <v/>
      </c>
      <c r="O294" s="12" t="str">
        <f t="shared" si="18"/>
        <v/>
      </c>
    </row>
    <row r="295" spans="1:15">
      <c r="A295" s="10" t="str">
        <f t="shared" si="16"/>
        <v/>
      </c>
      <c r="B295" s="24"/>
      <c r="C295" s="22"/>
      <c r="D295" s="23"/>
      <c r="E295" s="66"/>
      <c r="F295" s="63"/>
      <c r="G295" s="63"/>
      <c r="H295" s="63"/>
      <c r="I295" s="63"/>
      <c r="J295" s="63"/>
      <c r="K295" s="65"/>
      <c r="L295" s="71" t="str">
        <f t="shared" si="17"/>
        <v/>
      </c>
      <c r="M295" s="75" t="str">
        <f>IF(ISBLANK(B295),"",SUM(E295:K295)*IF(ISNUMBER(Factor),Factor,1))</f>
        <v/>
      </c>
      <c r="N295" s="11" t="str">
        <f>IF(ISNUMBER(M295),ROUND(M295+RndFact,digit),"")</f>
        <v/>
      </c>
      <c r="O295" s="12" t="str">
        <f t="shared" si="18"/>
        <v/>
      </c>
    </row>
    <row r="296" spans="1:15">
      <c r="A296" s="10" t="str">
        <f t="shared" si="16"/>
        <v/>
      </c>
      <c r="B296" s="24"/>
      <c r="C296" s="22"/>
      <c r="D296" s="23"/>
      <c r="E296" s="66"/>
      <c r="F296" s="63"/>
      <c r="G296" s="63"/>
      <c r="H296" s="63"/>
      <c r="I296" s="63"/>
      <c r="J296" s="63"/>
      <c r="K296" s="65"/>
      <c r="L296" s="71" t="str">
        <f t="shared" si="17"/>
        <v/>
      </c>
      <c r="M296" s="75" t="str">
        <f>IF(ISBLANK(B296),"",SUM(E296:K296)*IF(ISNUMBER(Factor),Factor,1))</f>
        <v/>
      </c>
      <c r="N296" s="11" t="str">
        <f>IF(ISNUMBER(M296),ROUND(M296+RndFact,digit),"")</f>
        <v/>
      </c>
      <c r="O296" s="12" t="str">
        <f t="shared" si="18"/>
        <v/>
      </c>
    </row>
    <row r="297" spans="1:15">
      <c r="A297" s="10" t="str">
        <f t="shared" si="16"/>
        <v/>
      </c>
      <c r="B297" s="24"/>
      <c r="C297" s="22"/>
      <c r="D297" s="23"/>
      <c r="E297" s="66"/>
      <c r="F297" s="63"/>
      <c r="G297" s="63"/>
      <c r="H297" s="63"/>
      <c r="I297" s="63"/>
      <c r="J297" s="63"/>
      <c r="K297" s="65"/>
      <c r="L297" s="71" t="str">
        <f t="shared" si="17"/>
        <v/>
      </c>
      <c r="M297" s="75" t="str">
        <f>IF(ISBLANK(B297),"",SUM(E297:K297)*IF(ISNUMBER(Factor),Factor,1))</f>
        <v/>
      </c>
      <c r="N297" s="11" t="str">
        <f>IF(ISNUMBER(M297),ROUND(M297+RndFact,digit),"")</f>
        <v/>
      </c>
      <c r="O297" s="12" t="str">
        <f t="shared" si="18"/>
        <v/>
      </c>
    </row>
    <row r="298" spans="1:15">
      <c r="A298" s="10" t="str">
        <f t="shared" si="16"/>
        <v/>
      </c>
      <c r="B298" s="24"/>
      <c r="C298" s="22"/>
      <c r="D298" s="23"/>
      <c r="E298" s="66"/>
      <c r="F298" s="63"/>
      <c r="G298" s="63"/>
      <c r="H298" s="63"/>
      <c r="I298" s="63"/>
      <c r="J298" s="63"/>
      <c r="K298" s="65"/>
      <c r="L298" s="71" t="str">
        <f t="shared" si="17"/>
        <v/>
      </c>
      <c r="M298" s="75" t="str">
        <f>IF(ISBLANK(B298),"",SUM(E298:K298)*IF(ISNUMBER(Factor),Factor,1))</f>
        <v/>
      </c>
      <c r="N298" s="11" t="str">
        <f>IF(ISNUMBER(M298),ROUND(M298+RndFact,digit),"")</f>
        <v/>
      </c>
      <c r="O298" s="12" t="str">
        <f t="shared" si="18"/>
        <v/>
      </c>
    </row>
    <row r="299" spans="1:15">
      <c r="A299" s="10" t="str">
        <f t="shared" si="16"/>
        <v/>
      </c>
      <c r="B299" s="24"/>
      <c r="C299" s="22"/>
      <c r="D299" s="23"/>
      <c r="E299" s="66"/>
      <c r="F299" s="63"/>
      <c r="G299" s="63"/>
      <c r="H299" s="63"/>
      <c r="I299" s="63"/>
      <c r="J299" s="63"/>
      <c r="K299" s="65"/>
      <c r="L299" s="71" t="str">
        <f t="shared" si="17"/>
        <v/>
      </c>
      <c r="M299" s="75" t="str">
        <f>IF(ISBLANK(B299),"",SUM(E299:K299)*IF(ISNUMBER(Factor),Factor,1))</f>
        <v/>
      </c>
      <c r="N299" s="11" t="str">
        <f>IF(ISNUMBER(M299),ROUND(M299+RndFact,digit),"")</f>
        <v/>
      </c>
      <c r="O299" s="12" t="str">
        <f t="shared" si="18"/>
        <v/>
      </c>
    </row>
    <row r="300" spans="1:15">
      <c r="A300" s="10" t="str">
        <f t="shared" si="16"/>
        <v/>
      </c>
      <c r="B300" s="24"/>
      <c r="C300" s="22"/>
      <c r="D300" s="23"/>
      <c r="E300" s="66"/>
      <c r="F300" s="63"/>
      <c r="G300" s="63"/>
      <c r="H300" s="63"/>
      <c r="I300" s="63"/>
      <c r="J300" s="63"/>
      <c r="K300" s="65"/>
      <c r="L300" s="71" t="str">
        <f t="shared" si="17"/>
        <v/>
      </c>
      <c r="M300" s="75" t="str">
        <f>IF(ISBLANK(B300),"",SUM(E300:K300)*IF(ISNUMBER(Factor),Factor,1))</f>
        <v/>
      </c>
      <c r="N300" s="11" t="str">
        <f>IF(ISNUMBER(M300),ROUND(M300+RndFact,digit),"")</f>
        <v/>
      </c>
      <c r="O300" s="12" t="str">
        <f t="shared" si="18"/>
        <v/>
      </c>
    </row>
    <row r="301" spans="1:15">
      <c r="A301" s="10" t="str">
        <f t="shared" si="16"/>
        <v/>
      </c>
      <c r="B301" s="24"/>
      <c r="C301" s="22"/>
      <c r="D301" s="23"/>
      <c r="E301" s="66"/>
      <c r="F301" s="63"/>
      <c r="G301" s="63"/>
      <c r="H301" s="63"/>
      <c r="I301" s="63"/>
      <c r="J301" s="63"/>
      <c r="K301" s="65"/>
      <c r="L301" s="71" t="str">
        <f t="shared" si="17"/>
        <v/>
      </c>
      <c r="M301" s="75" t="str">
        <f>IF(ISBLANK(B301),"",SUM(E301:K301)*IF(ISNUMBER(Factor),Factor,1))</f>
        <v/>
      </c>
      <c r="N301" s="11" t="str">
        <f>IF(ISNUMBER(M301),ROUND(M301+RndFact,digit),"")</f>
        <v/>
      </c>
      <c r="O301" s="12" t="str">
        <f t="shared" si="18"/>
        <v/>
      </c>
    </row>
    <row r="302" spans="1:15">
      <c r="A302" s="10" t="str">
        <f t="shared" si="16"/>
        <v/>
      </c>
      <c r="B302" s="24"/>
      <c r="C302" s="22"/>
      <c r="D302" s="23"/>
      <c r="E302" s="66"/>
      <c r="F302" s="63"/>
      <c r="G302" s="63"/>
      <c r="H302" s="63"/>
      <c r="I302" s="63"/>
      <c r="J302" s="63"/>
      <c r="K302" s="65"/>
      <c r="L302" s="71" t="str">
        <f t="shared" si="17"/>
        <v/>
      </c>
      <c r="M302" s="75" t="str">
        <f>IF(ISBLANK(B302),"",SUM(E302:K302)*IF(ISNUMBER(Factor),Factor,1))</f>
        <v/>
      </c>
      <c r="N302" s="11" t="str">
        <f>IF(ISNUMBER(M302),ROUND(M302+RndFact,digit),"")</f>
        <v/>
      </c>
      <c r="O302" s="12" t="str">
        <f t="shared" si="18"/>
        <v/>
      </c>
    </row>
    <row r="303" spans="1:15">
      <c r="A303" s="10" t="str">
        <f t="shared" si="16"/>
        <v/>
      </c>
      <c r="B303" s="24"/>
      <c r="C303" s="22"/>
      <c r="D303" s="23"/>
      <c r="E303" s="66"/>
      <c r="F303" s="63"/>
      <c r="G303" s="63"/>
      <c r="H303" s="63"/>
      <c r="I303" s="63"/>
      <c r="J303" s="63"/>
      <c r="K303" s="65"/>
      <c r="L303" s="71" t="str">
        <f t="shared" si="17"/>
        <v/>
      </c>
      <c r="M303" s="75" t="str">
        <f>IF(ISBLANK(B303),"",SUM(E303:K303)*IF(ISNUMBER(Factor),Factor,1))</f>
        <v/>
      </c>
      <c r="N303" s="11" t="str">
        <f>IF(ISNUMBER(M303),ROUND(M303+RndFact,digit),"")</f>
        <v/>
      </c>
      <c r="O303" s="12" t="str">
        <f t="shared" si="18"/>
        <v/>
      </c>
    </row>
    <row r="304" spans="1:15">
      <c r="A304" s="10" t="str">
        <f t="shared" si="16"/>
        <v/>
      </c>
      <c r="B304" s="24"/>
      <c r="C304" s="22"/>
      <c r="D304" s="23"/>
      <c r="E304" s="66"/>
      <c r="F304" s="63"/>
      <c r="G304" s="63"/>
      <c r="H304" s="63"/>
      <c r="I304" s="63"/>
      <c r="J304" s="63"/>
      <c r="K304" s="65"/>
      <c r="L304" s="71" t="str">
        <f t="shared" si="17"/>
        <v/>
      </c>
      <c r="M304" s="75" t="str">
        <f>IF(ISBLANK(B304),"",SUM(E304:K304)*IF(ISNUMBER(Factor),Factor,1))</f>
        <v/>
      </c>
      <c r="N304" s="11" t="str">
        <f>IF(ISNUMBER(M304),ROUND(M304+RndFact,digit),"")</f>
        <v/>
      </c>
      <c r="O304" s="12" t="str">
        <f t="shared" si="18"/>
        <v/>
      </c>
    </row>
    <row r="305" spans="1:15">
      <c r="A305" s="10" t="str">
        <f t="shared" si="16"/>
        <v/>
      </c>
      <c r="B305" s="24"/>
      <c r="C305" s="22"/>
      <c r="D305" s="23"/>
      <c r="E305" s="66"/>
      <c r="F305" s="63"/>
      <c r="G305" s="63"/>
      <c r="H305" s="63"/>
      <c r="I305" s="63"/>
      <c r="J305" s="63"/>
      <c r="K305" s="65"/>
      <c r="L305" s="71" t="str">
        <f t="shared" si="17"/>
        <v/>
      </c>
      <c r="M305" s="75" t="str">
        <f>IF(ISBLANK(B305),"",SUM(E305:K305)*IF(ISNUMBER(Factor),Factor,1))</f>
        <v/>
      </c>
      <c r="N305" s="11" t="str">
        <f>IF(ISNUMBER(M305),ROUND(M305+RndFact,digit),"")</f>
        <v/>
      </c>
      <c r="O305" s="12" t="str">
        <f t="shared" si="18"/>
        <v/>
      </c>
    </row>
    <row r="306" spans="1:15">
      <c r="A306" s="10" t="str">
        <f t="shared" si="16"/>
        <v/>
      </c>
      <c r="B306" s="24"/>
      <c r="C306" s="22"/>
      <c r="D306" s="23"/>
      <c r="E306" s="66"/>
      <c r="F306" s="63"/>
      <c r="G306" s="63"/>
      <c r="H306" s="63"/>
      <c r="I306" s="63"/>
      <c r="J306" s="63"/>
      <c r="K306" s="65"/>
      <c r="L306" s="71" t="str">
        <f t="shared" si="17"/>
        <v/>
      </c>
      <c r="M306" s="75" t="str">
        <f>IF(ISBLANK(B306),"",SUM(E306:K306)*IF(ISNUMBER(Factor),Factor,1))</f>
        <v/>
      </c>
      <c r="N306" s="11" t="str">
        <f>IF(ISNUMBER(M306),ROUND(M306+RndFact,digit),"")</f>
        <v/>
      </c>
      <c r="O306" s="12" t="str">
        <f t="shared" si="18"/>
        <v/>
      </c>
    </row>
    <row r="307" spans="1:15">
      <c r="A307" s="10" t="str">
        <f t="shared" si="16"/>
        <v/>
      </c>
      <c r="B307" s="24"/>
      <c r="C307" s="22"/>
      <c r="D307" s="23"/>
      <c r="E307" s="66"/>
      <c r="F307" s="63"/>
      <c r="G307" s="63"/>
      <c r="H307" s="63"/>
      <c r="I307" s="63"/>
      <c r="J307" s="63"/>
      <c r="K307" s="65"/>
      <c r="L307" s="71" t="str">
        <f t="shared" si="17"/>
        <v/>
      </c>
      <c r="M307" s="75" t="str">
        <f>IF(ISBLANK(B307),"",SUM(E307:K307)*IF(ISNUMBER(Factor),Factor,1))</f>
        <v/>
      </c>
      <c r="N307" s="11" t="str">
        <f>IF(ISNUMBER(M307),ROUND(M307+RndFact,digit),"")</f>
        <v/>
      </c>
      <c r="O307" s="12" t="str">
        <f t="shared" si="18"/>
        <v/>
      </c>
    </row>
    <row r="308" spans="1:15">
      <c r="A308" s="10" t="str">
        <f t="shared" si="16"/>
        <v/>
      </c>
      <c r="B308" s="24"/>
      <c r="C308" s="22"/>
      <c r="D308" s="23"/>
      <c r="E308" s="66"/>
      <c r="F308" s="63"/>
      <c r="G308" s="63"/>
      <c r="H308" s="63"/>
      <c r="I308" s="63"/>
      <c r="J308" s="63"/>
      <c r="K308" s="65"/>
      <c r="L308" s="71" t="str">
        <f t="shared" si="17"/>
        <v/>
      </c>
      <c r="M308" s="75" t="str">
        <f>IF(ISBLANK(B308),"",SUM(E308:K308)*IF(ISNUMBER(Factor),Factor,1))</f>
        <v/>
      </c>
      <c r="N308" s="11" t="str">
        <f>IF(ISNUMBER(M308),ROUND(M308+RndFact,digit),"")</f>
        <v/>
      </c>
      <c r="O308" s="12" t="str">
        <f t="shared" si="18"/>
        <v/>
      </c>
    </row>
    <row r="309" spans="1:15">
      <c r="A309" s="10" t="str">
        <f t="shared" si="16"/>
        <v/>
      </c>
      <c r="B309" s="24"/>
      <c r="C309" s="22"/>
      <c r="D309" s="23"/>
      <c r="E309" s="66"/>
      <c r="F309" s="63"/>
      <c r="G309" s="63"/>
      <c r="H309" s="63"/>
      <c r="I309" s="63"/>
      <c r="J309" s="63"/>
      <c r="K309" s="65"/>
      <c r="L309" s="71" t="str">
        <f t="shared" si="17"/>
        <v/>
      </c>
      <c r="M309" s="75" t="str">
        <f>IF(ISBLANK(B309),"",SUM(E309:K309)*IF(ISNUMBER(Factor),Factor,1))</f>
        <v/>
      </c>
      <c r="N309" s="11" t="str">
        <f>IF(ISNUMBER(M309),ROUND(M309+RndFact,digit),"")</f>
        <v/>
      </c>
      <c r="O309" s="12" t="str">
        <f t="shared" si="18"/>
        <v/>
      </c>
    </row>
    <row r="310" spans="1:15">
      <c r="A310" s="10" t="str">
        <f t="shared" si="16"/>
        <v/>
      </c>
      <c r="B310" s="24"/>
      <c r="C310" s="22"/>
      <c r="D310" s="23"/>
      <c r="E310" s="66"/>
      <c r="F310" s="63"/>
      <c r="G310" s="63"/>
      <c r="H310" s="63"/>
      <c r="I310" s="63"/>
      <c r="J310" s="63"/>
      <c r="K310" s="65"/>
      <c r="L310" s="71" t="str">
        <f t="shared" si="17"/>
        <v/>
      </c>
      <c r="M310" s="75" t="str">
        <f>IF(ISBLANK(B310),"",SUM(E310:K310)*IF(ISNUMBER(Factor),Factor,1))</f>
        <v/>
      </c>
      <c r="N310" s="11" t="str">
        <f>IF(ISNUMBER(M310),ROUND(M310+RndFact,digit),"")</f>
        <v/>
      </c>
      <c r="O310" s="12" t="str">
        <f t="shared" si="18"/>
        <v/>
      </c>
    </row>
    <row r="311" spans="1:15">
      <c r="A311" s="10" t="str">
        <f t="shared" si="16"/>
        <v/>
      </c>
      <c r="B311" s="24"/>
      <c r="C311" s="22"/>
      <c r="D311" s="23"/>
      <c r="E311" s="66"/>
      <c r="F311" s="63"/>
      <c r="G311" s="63"/>
      <c r="H311" s="63"/>
      <c r="I311" s="63"/>
      <c r="J311" s="63"/>
      <c r="K311" s="65"/>
      <c r="L311" s="71" t="str">
        <f t="shared" si="17"/>
        <v/>
      </c>
      <c r="M311" s="75" t="str">
        <f>IF(ISBLANK(B311),"",SUM(E311:K311)*IF(ISNUMBER(Factor),Factor,1))</f>
        <v/>
      </c>
      <c r="N311" s="11" t="str">
        <f>IF(ISNUMBER(M311),ROUND(M311+RndFact,digit),"")</f>
        <v/>
      </c>
      <c r="O311" s="12" t="str">
        <f t="shared" si="18"/>
        <v/>
      </c>
    </row>
    <row r="312" spans="1:15">
      <c r="A312" s="10" t="str">
        <f t="shared" si="16"/>
        <v/>
      </c>
      <c r="B312" s="24"/>
      <c r="C312" s="22"/>
      <c r="D312" s="23"/>
      <c r="E312" s="66"/>
      <c r="F312" s="63"/>
      <c r="G312" s="63"/>
      <c r="H312" s="63"/>
      <c r="I312" s="63"/>
      <c r="J312" s="63"/>
      <c r="K312" s="65"/>
      <c r="L312" s="71" t="str">
        <f t="shared" si="17"/>
        <v/>
      </c>
      <c r="M312" s="75" t="str">
        <f>IF(ISBLANK(B312),"",SUM(E312:K312)*IF(ISNUMBER(Factor),Factor,1))</f>
        <v/>
      </c>
      <c r="N312" s="11" t="str">
        <f>IF(ISNUMBER(M312),ROUND(M312+RndFact,digit),"")</f>
        <v/>
      </c>
      <c r="O312" s="12" t="str">
        <f t="shared" si="18"/>
        <v/>
      </c>
    </row>
    <row r="313" spans="1:15">
      <c r="A313" s="10" t="str">
        <f t="shared" si="16"/>
        <v/>
      </c>
      <c r="B313" s="24"/>
      <c r="C313" s="22"/>
      <c r="D313" s="23"/>
      <c r="E313" s="66"/>
      <c r="F313" s="63"/>
      <c r="G313" s="63"/>
      <c r="H313" s="63"/>
      <c r="I313" s="63"/>
      <c r="J313" s="63"/>
      <c r="K313" s="65"/>
      <c r="L313" s="71" t="str">
        <f t="shared" si="17"/>
        <v/>
      </c>
      <c r="M313" s="75" t="str">
        <f>IF(ISBLANK(B313),"",SUM(E313:K313)*IF(ISNUMBER(Factor),Factor,1))</f>
        <v/>
      </c>
      <c r="N313" s="11" t="str">
        <f>IF(ISNUMBER(M313),ROUND(M313+RndFact,digit),"")</f>
        <v/>
      </c>
      <c r="O313" s="12" t="str">
        <f t="shared" si="18"/>
        <v/>
      </c>
    </row>
    <row r="314" spans="1:15">
      <c r="A314" s="10" t="str">
        <f t="shared" si="16"/>
        <v/>
      </c>
      <c r="B314" s="24"/>
      <c r="C314" s="22"/>
      <c r="D314" s="23"/>
      <c r="E314" s="66"/>
      <c r="F314" s="63"/>
      <c r="G314" s="63"/>
      <c r="H314" s="63"/>
      <c r="I314" s="63"/>
      <c r="J314" s="63"/>
      <c r="K314" s="65"/>
      <c r="L314" s="71" t="str">
        <f t="shared" si="17"/>
        <v/>
      </c>
      <c r="M314" s="75" t="str">
        <f>IF(ISBLANK(B314),"",SUM(E314:K314)*IF(ISNUMBER(Factor),Factor,1))</f>
        <v/>
      </c>
      <c r="N314" s="11" t="str">
        <f>IF(ISNUMBER(M314),ROUND(M314+RndFact,digit),"")</f>
        <v/>
      </c>
      <c r="O314" s="12" t="str">
        <f t="shared" si="18"/>
        <v/>
      </c>
    </row>
    <row r="315" spans="1:15">
      <c r="A315" s="10" t="str">
        <f t="shared" si="16"/>
        <v/>
      </c>
      <c r="B315" s="24"/>
      <c r="C315" s="22"/>
      <c r="D315" s="23"/>
      <c r="E315" s="66"/>
      <c r="F315" s="63"/>
      <c r="G315" s="63"/>
      <c r="H315" s="63"/>
      <c r="I315" s="63"/>
      <c r="J315" s="63"/>
      <c r="K315" s="65"/>
      <c r="L315" s="71" t="str">
        <f t="shared" si="17"/>
        <v/>
      </c>
      <c r="M315" s="75" t="str">
        <f>IF(ISBLANK(B315),"",SUM(E315:K315)*IF(ISNUMBER(Factor),Factor,1))</f>
        <v/>
      </c>
      <c r="N315" s="11" t="str">
        <f>IF(ISNUMBER(M315),ROUND(M315+RndFact,digit),"")</f>
        <v/>
      </c>
      <c r="O315" s="12" t="str">
        <f t="shared" si="18"/>
        <v/>
      </c>
    </row>
    <row r="316" spans="1:15">
      <c r="A316" s="10" t="str">
        <f t="shared" si="16"/>
        <v/>
      </c>
      <c r="B316" s="24"/>
      <c r="C316" s="22"/>
      <c r="D316" s="23"/>
      <c r="E316" s="66"/>
      <c r="F316" s="63"/>
      <c r="G316" s="63"/>
      <c r="H316" s="63"/>
      <c r="I316" s="63"/>
      <c r="J316" s="63"/>
      <c r="K316" s="65"/>
      <c r="L316" s="71" t="str">
        <f t="shared" si="17"/>
        <v/>
      </c>
      <c r="M316" s="75" t="str">
        <f>IF(ISBLANK(B316),"",SUM(E316:K316)*IF(ISNUMBER(Factor),Factor,1))</f>
        <v/>
      </c>
      <c r="N316" s="11" t="str">
        <f>IF(ISNUMBER(M316),ROUND(M316+RndFact,digit),"")</f>
        <v/>
      </c>
      <c r="O316" s="12" t="str">
        <f t="shared" si="18"/>
        <v/>
      </c>
    </row>
    <row r="317" spans="1:15">
      <c r="A317" s="10" t="str">
        <f t="shared" si="16"/>
        <v/>
      </c>
      <c r="B317" s="24"/>
      <c r="C317" s="22"/>
      <c r="D317" s="23"/>
      <c r="E317" s="66"/>
      <c r="F317" s="63"/>
      <c r="G317" s="63"/>
      <c r="H317" s="63"/>
      <c r="I317" s="63"/>
      <c r="J317" s="63"/>
      <c r="K317" s="65"/>
      <c r="L317" s="71" t="str">
        <f t="shared" si="17"/>
        <v/>
      </c>
      <c r="M317" s="75" t="str">
        <f>IF(ISBLANK(B317),"",SUM(E317:K317)*IF(ISNUMBER(Factor),Factor,1))</f>
        <v/>
      </c>
      <c r="N317" s="11" t="str">
        <f>IF(ISNUMBER(M317),ROUND(M317+RndFact,digit),"")</f>
        <v/>
      </c>
      <c r="O317" s="12" t="str">
        <f t="shared" si="18"/>
        <v/>
      </c>
    </row>
    <row r="318" spans="1:15">
      <c r="A318" s="10" t="str">
        <f t="shared" si="16"/>
        <v/>
      </c>
      <c r="B318" s="24"/>
      <c r="C318" s="22"/>
      <c r="D318" s="23"/>
      <c r="E318" s="66"/>
      <c r="F318" s="63"/>
      <c r="G318" s="63"/>
      <c r="H318" s="63"/>
      <c r="I318" s="63"/>
      <c r="J318" s="63"/>
      <c r="K318" s="65"/>
      <c r="L318" s="71" t="str">
        <f t="shared" si="17"/>
        <v/>
      </c>
      <c r="M318" s="75" t="str">
        <f>IF(ISBLANK(B318),"",SUM(E318:K318)*IF(ISNUMBER(Factor),Factor,1))</f>
        <v/>
      </c>
      <c r="N318" s="11" t="str">
        <f>IF(ISNUMBER(M318),ROUND(M318+RndFact,digit),"")</f>
        <v/>
      </c>
      <c r="O318" s="12" t="str">
        <f t="shared" si="18"/>
        <v/>
      </c>
    </row>
    <row r="319" spans="1:15">
      <c r="A319" s="10" t="str">
        <f t="shared" si="16"/>
        <v/>
      </c>
      <c r="B319" s="24"/>
      <c r="C319" s="22"/>
      <c r="D319" s="23"/>
      <c r="E319" s="66"/>
      <c r="F319" s="63"/>
      <c r="G319" s="63"/>
      <c r="H319" s="63"/>
      <c r="I319" s="63"/>
      <c r="J319" s="63"/>
      <c r="K319" s="65"/>
      <c r="L319" s="71" t="str">
        <f t="shared" si="17"/>
        <v/>
      </c>
      <c r="M319" s="75" t="str">
        <f>IF(ISBLANK(B319),"",SUM(E319:K319)*IF(ISNUMBER(Factor),Factor,1))</f>
        <v/>
      </c>
      <c r="N319" s="11" t="str">
        <f>IF(ISNUMBER(M319),ROUND(M319+RndFact,digit),"")</f>
        <v/>
      </c>
      <c r="O319" s="12" t="str">
        <f t="shared" si="18"/>
        <v/>
      </c>
    </row>
    <row r="320" spans="1:15">
      <c r="A320" s="10" t="str">
        <f t="shared" si="16"/>
        <v/>
      </c>
      <c r="B320" s="24"/>
      <c r="C320" s="22"/>
      <c r="D320" s="23"/>
      <c r="E320" s="66"/>
      <c r="F320" s="63"/>
      <c r="G320" s="63"/>
      <c r="H320" s="63"/>
      <c r="I320" s="63"/>
      <c r="J320" s="63"/>
      <c r="K320" s="65"/>
      <c r="L320" s="71" t="str">
        <f t="shared" si="17"/>
        <v/>
      </c>
      <c r="M320" s="75" t="str">
        <f>IF(ISBLANK(B320),"",SUM(E320:K320)*IF(ISNUMBER(Factor),Factor,1))</f>
        <v/>
      </c>
      <c r="N320" s="11" t="str">
        <f>IF(ISNUMBER(M320),ROUND(M320+RndFact,digit),"")</f>
        <v/>
      </c>
      <c r="O320" s="12" t="str">
        <f t="shared" si="18"/>
        <v/>
      </c>
    </row>
    <row r="321" spans="1:15">
      <c r="A321" s="10" t="str">
        <f t="shared" si="16"/>
        <v/>
      </c>
      <c r="B321" s="24"/>
      <c r="C321" s="22"/>
      <c r="D321" s="23"/>
      <c r="E321" s="66"/>
      <c r="F321" s="63"/>
      <c r="G321" s="63"/>
      <c r="H321" s="63"/>
      <c r="I321" s="63"/>
      <c r="J321" s="63"/>
      <c r="K321" s="65"/>
      <c r="L321" s="71" t="str">
        <f t="shared" si="17"/>
        <v/>
      </c>
      <c r="M321" s="75" t="str">
        <f>IF(ISBLANK(B321),"",SUM(E321:K321)*IF(ISNUMBER(Factor),Factor,1))</f>
        <v/>
      </c>
      <c r="N321" s="11" t="str">
        <f>IF(ISNUMBER(M321),ROUND(M321+RndFact,digit),"")</f>
        <v/>
      </c>
      <c r="O321" s="12" t="str">
        <f t="shared" si="18"/>
        <v/>
      </c>
    </row>
    <row r="322" spans="1:15">
      <c r="A322" s="10" t="str">
        <f t="shared" si="16"/>
        <v/>
      </c>
      <c r="B322" s="24"/>
      <c r="C322" s="22"/>
      <c r="D322" s="23"/>
      <c r="E322" s="66"/>
      <c r="F322" s="63"/>
      <c r="G322" s="63"/>
      <c r="H322" s="63"/>
      <c r="I322" s="63"/>
      <c r="J322" s="63"/>
      <c r="K322" s="65"/>
      <c r="L322" s="71" t="str">
        <f t="shared" si="17"/>
        <v/>
      </c>
      <c r="M322" s="75" t="str">
        <f>IF(ISBLANK(B322),"",SUM(E322:K322)*IF(ISNUMBER(Factor),Factor,1))</f>
        <v/>
      </c>
      <c r="N322" s="11" t="str">
        <f>IF(ISNUMBER(M322),ROUND(M322+RndFact,digit),"")</f>
        <v/>
      </c>
      <c r="O322" s="12" t="str">
        <f t="shared" si="18"/>
        <v/>
      </c>
    </row>
    <row r="323" spans="1:15">
      <c r="A323" s="10" t="str">
        <f t="shared" si="16"/>
        <v/>
      </c>
      <c r="B323" s="24"/>
      <c r="C323" s="22"/>
      <c r="D323" s="23"/>
      <c r="E323" s="66"/>
      <c r="F323" s="63"/>
      <c r="G323" s="63"/>
      <c r="H323" s="63"/>
      <c r="I323" s="63"/>
      <c r="J323" s="63"/>
      <c r="K323" s="65"/>
      <c r="L323" s="71" t="str">
        <f t="shared" si="17"/>
        <v/>
      </c>
      <c r="M323" s="75" t="str">
        <f>IF(ISBLANK(B323),"",SUM(E323:K323)*IF(ISNUMBER(Factor),Factor,1))</f>
        <v/>
      </c>
      <c r="N323" s="11" t="str">
        <f>IF(ISNUMBER(M323),ROUND(M323+RndFact,digit),"")</f>
        <v/>
      </c>
      <c r="O323" s="12" t="str">
        <f t="shared" si="18"/>
        <v/>
      </c>
    </row>
    <row r="324" spans="1:15">
      <c r="A324" s="10" t="str">
        <f t="shared" si="16"/>
        <v/>
      </c>
      <c r="B324" s="24"/>
      <c r="C324" s="22"/>
      <c r="D324" s="23"/>
      <c r="E324" s="66"/>
      <c r="F324" s="63"/>
      <c r="G324" s="63"/>
      <c r="H324" s="63"/>
      <c r="I324" s="63"/>
      <c r="J324" s="63"/>
      <c r="K324" s="65"/>
      <c r="L324" s="71" t="str">
        <f t="shared" si="17"/>
        <v/>
      </c>
      <c r="M324" s="75" t="str">
        <f>IF(ISBLANK(B324),"",SUM(E324:K324)*IF(ISNUMBER(Factor),Factor,1))</f>
        <v/>
      </c>
      <c r="N324" s="11" t="str">
        <f>IF(ISNUMBER(M324),ROUND(M324+RndFact,digit),"")</f>
        <v/>
      </c>
      <c r="O324" s="12" t="str">
        <f t="shared" si="18"/>
        <v/>
      </c>
    </row>
    <row r="325" spans="1:15">
      <c r="A325" s="10" t="str">
        <f t="shared" si="16"/>
        <v/>
      </c>
      <c r="B325" s="24"/>
      <c r="C325" s="22"/>
      <c r="D325" s="23"/>
      <c r="E325" s="66"/>
      <c r="F325" s="63"/>
      <c r="G325" s="63"/>
      <c r="H325" s="63"/>
      <c r="I325" s="63"/>
      <c r="J325" s="63"/>
      <c r="K325" s="65"/>
      <c r="L325" s="71" t="str">
        <f t="shared" si="17"/>
        <v/>
      </c>
      <c r="M325" s="75" t="str">
        <f>IF(ISBLANK(B325),"",SUM(E325:K325)*IF(ISNUMBER(Factor),Factor,1))</f>
        <v/>
      </c>
      <c r="N325" s="11" t="str">
        <f>IF(ISNUMBER(M325),ROUND(M325+RndFact,digit),"")</f>
        <v/>
      </c>
      <c r="O325" s="12" t="str">
        <f t="shared" si="18"/>
        <v/>
      </c>
    </row>
    <row r="326" spans="1:15">
      <c r="A326" s="10" t="str">
        <f t="shared" si="16"/>
        <v/>
      </c>
      <c r="B326" s="24"/>
      <c r="C326" s="22"/>
      <c r="D326" s="23"/>
      <c r="E326" s="66"/>
      <c r="F326" s="63"/>
      <c r="G326" s="63"/>
      <c r="H326" s="63"/>
      <c r="I326" s="63"/>
      <c r="J326" s="63"/>
      <c r="K326" s="65"/>
      <c r="L326" s="71" t="str">
        <f t="shared" si="17"/>
        <v/>
      </c>
      <c r="M326" s="75" t="str">
        <f>IF(ISBLANK(B326),"",SUM(E326:K326)*IF(ISNUMBER(Factor),Factor,1))</f>
        <v/>
      </c>
      <c r="N326" s="11" t="str">
        <f>IF(ISNUMBER(M326),ROUND(M326+RndFact,digit),"")</f>
        <v/>
      </c>
      <c r="O326" s="12" t="str">
        <f t="shared" si="18"/>
        <v/>
      </c>
    </row>
    <row r="327" spans="1:15">
      <c r="A327" s="10" t="str">
        <f t="shared" si="16"/>
        <v/>
      </c>
      <c r="B327" s="24"/>
      <c r="C327" s="22"/>
      <c r="D327" s="23"/>
      <c r="E327" s="66"/>
      <c r="F327" s="63"/>
      <c r="G327" s="63"/>
      <c r="H327" s="63"/>
      <c r="I327" s="63"/>
      <c r="J327" s="63"/>
      <c r="K327" s="65"/>
      <c r="L327" s="71" t="str">
        <f t="shared" si="17"/>
        <v/>
      </c>
      <c r="M327" s="75" t="str">
        <f>IF(ISBLANK(B327),"",SUM(E327:K327)*IF(ISNUMBER(Factor),Factor,1))</f>
        <v/>
      </c>
      <c r="N327" s="11" t="str">
        <f>IF(ISNUMBER(M327),ROUND(M327+RndFact,digit),"")</f>
        <v/>
      </c>
      <c r="O327" s="12" t="str">
        <f t="shared" si="18"/>
        <v/>
      </c>
    </row>
    <row r="328" spans="1:15">
      <c r="A328" s="10" t="str">
        <f t="shared" si="16"/>
        <v/>
      </c>
      <c r="B328" s="24"/>
      <c r="C328" s="22"/>
      <c r="D328" s="23"/>
      <c r="E328" s="66"/>
      <c r="F328" s="63"/>
      <c r="G328" s="63"/>
      <c r="H328" s="63"/>
      <c r="I328" s="63"/>
      <c r="J328" s="63"/>
      <c r="K328" s="65"/>
      <c r="L328" s="71" t="str">
        <f t="shared" si="17"/>
        <v/>
      </c>
      <c r="M328" s="75" t="str">
        <f>IF(ISBLANK(B328),"",SUM(E328:K328)*IF(ISNUMBER(Factor),Factor,1))</f>
        <v/>
      </c>
      <c r="N328" s="11" t="str">
        <f>IF(ISNUMBER(M328),ROUND(M328+RndFact,digit),"")</f>
        <v/>
      </c>
      <c r="O328" s="12" t="str">
        <f t="shared" si="18"/>
        <v/>
      </c>
    </row>
    <row r="329" spans="1:15">
      <c r="A329" s="10" t="str">
        <f t="shared" si="16"/>
        <v/>
      </c>
      <c r="B329" s="24"/>
      <c r="C329" s="22"/>
      <c r="D329" s="23"/>
      <c r="E329" s="66"/>
      <c r="F329" s="63"/>
      <c r="G329" s="63"/>
      <c r="H329" s="63"/>
      <c r="I329" s="63"/>
      <c r="J329" s="63"/>
      <c r="K329" s="65"/>
      <c r="L329" s="71" t="str">
        <f t="shared" si="17"/>
        <v/>
      </c>
      <c r="M329" s="75" t="str">
        <f>IF(ISBLANK(B329),"",SUM(E329:K329)*IF(ISNUMBER(Factor),Factor,1))</f>
        <v/>
      </c>
      <c r="N329" s="11" t="str">
        <f>IF(ISNUMBER(M329),ROUND(M329+RndFact,digit),"")</f>
        <v/>
      </c>
      <c r="O329" s="12" t="str">
        <f t="shared" si="18"/>
        <v/>
      </c>
    </row>
    <row r="330" spans="1:15">
      <c r="A330" s="10" t="str">
        <f t="shared" si="16"/>
        <v/>
      </c>
      <c r="B330" s="24"/>
      <c r="C330" s="22"/>
      <c r="D330" s="23"/>
      <c r="E330" s="66"/>
      <c r="F330" s="63"/>
      <c r="G330" s="63"/>
      <c r="H330" s="63"/>
      <c r="I330" s="63"/>
      <c r="J330" s="63"/>
      <c r="K330" s="65"/>
      <c r="L330" s="71" t="str">
        <f t="shared" si="17"/>
        <v/>
      </c>
      <c r="M330" s="75" t="str">
        <f>IF(ISBLANK(B330),"",SUM(E330:K330)*IF(ISNUMBER(Factor),Factor,1))</f>
        <v/>
      </c>
      <c r="N330" s="11" t="str">
        <f>IF(ISNUMBER(M330),ROUND(M330+RndFact,digit),"")</f>
        <v/>
      </c>
      <c r="O330" s="12" t="str">
        <f t="shared" si="18"/>
        <v/>
      </c>
    </row>
    <row r="331" spans="1:15">
      <c r="A331" s="10" t="str">
        <f t="shared" si="16"/>
        <v/>
      </c>
      <c r="B331" s="24"/>
      <c r="C331" s="22"/>
      <c r="D331" s="23"/>
      <c r="E331" s="66"/>
      <c r="F331" s="63"/>
      <c r="G331" s="63"/>
      <c r="H331" s="63"/>
      <c r="I331" s="63"/>
      <c r="J331" s="63"/>
      <c r="K331" s="65"/>
      <c r="L331" s="71" t="str">
        <f t="shared" si="17"/>
        <v/>
      </c>
      <c r="M331" s="75" t="str">
        <f>IF(ISBLANK(B331),"",SUM(E331:K331)*IF(ISNUMBER(Factor),Factor,1))</f>
        <v/>
      </c>
      <c r="N331" s="11" t="str">
        <f>IF(ISNUMBER(M331),ROUND(M331+RndFact,digit),"")</f>
        <v/>
      </c>
      <c r="O331" s="12" t="str">
        <f t="shared" si="18"/>
        <v/>
      </c>
    </row>
    <row r="332" spans="1:15">
      <c r="A332" s="10" t="str">
        <f t="shared" si="16"/>
        <v/>
      </c>
      <c r="B332" s="24"/>
      <c r="C332" s="22"/>
      <c r="D332" s="23"/>
      <c r="E332" s="66"/>
      <c r="F332" s="63"/>
      <c r="G332" s="63"/>
      <c r="H332" s="63"/>
      <c r="I332" s="63"/>
      <c r="J332" s="63"/>
      <c r="K332" s="65"/>
      <c r="L332" s="71" t="str">
        <f t="shared" si="17"/>
        <v/>
      </c>
      <c r="M332" s="75" t="str">
        <f>IF(ISBLANK(B332),"",SUM(E332:K332)*IF(ISNUMBER(Factor),Factor,1))</f>
        <v/>
      </c>
      <c r="N332" s="11" t="str">
        <f>IF(ISNUMBER(M332),ROUND(M332+RndFact,digit),"")</f>
        <v/>
      </c>
      <c r="O332" s="12" t="str">
        <f t="shared" si="18"/>
        <v/>
      </c>
    </row>
    <row r="333" spans="1:15">
      <c r="A333" s="10" t="str">
        <f t="shared" si="16"/>
        <v/>
      </c>
      <c r="B333" s="24"/>
      <c r="C333" s="22"/>
      <c r="D333" s="23"/>
      <c r="E333" s="66"/>
      <c r="F333" s="63"/>
      <c r="G333" s="63"/>
      <c r="H333" s="63"/>
      <c r="I333" s="63"/>
      <c r="J333" s="63"/>
      <c r="K333" s="65"/>
      <c r="L333" s="71" t="str">
        <f t="shared" si="17"/>
        <v/>
      </c>
      <c r="M333" s="75" t="str">
        <f>IF(ISBLANK(B333),"",SUM(E333:K333)*IF(ISNUMBER(Factor),Factor,1))</f>
        <v/>
      </c>
      <c r="N333" s="11" t="str">
        <f>IF(ISNUMBER(M333),ROUND(M333+RndFact,digit),"")</f>
        <v/>
      </c>
      <c r="O333" s="12" t="str">
        <f t="shared" si="18"/>
        <v/>
      </c>
    </row>
    <row r="334" spans="1:15">
      <c r="A334" s="10" t="str">
        <f t="shared" si="16"/>
        <v/>
      </c>
      <c r="B334" s="24"/>
      <c r="C334" s="22"/>
      <c r="D334" s="23"/>
      <c r="E334" s="66"/>
      <c r="F334" s="63"/>
      <c r="G334" s="63"/>
      <c r="H334" s="63"/>
      <c r="I334" s="63"/>
      <c r="J334" s="63"/>
      <c r="K334" s="65"/>
      <c r="L334" s="71" t="str">
        <f t="shared" si="17"/>
        <v/>
      </c>
      <c r="M334" s="75" t="str">
        <f>IF(ISBLANK(B334),"",SUM(E334:K334)*IF(ISNUMBER(Factor),Factor,1))</f>
        <v/>
      </c>
      <c r="N334" s="11" t="str">
        <f>IF(ISNUMBER(M334),ROUND(M334+RndFact,digit),"")</f>
        <v/>
      </c>
      <c r="O334" s="12" t="str">
        <f t="shared" si="18"/>
        <v/>
      </c>
    </row>
    <row r="335" spans="1:15">
      <c r="A335" s="10" t="str">
        <f t="shared" ref="A335:A398" si="19">IF(ISNUMBER(B335),A334+1,"")</f>
        <v/>
      </c>
      <c r="B335" s="24"/>
      <c r="C335" s="22"/>
      <c r="D335" s="23"/>
      <c r="E335" s="66"/>
      <c r="F335" s="63"/>
      <c r="G335" s="63"/>
      <c r="H335" s="63"/>
      <c r="I335" s="63"/>
      <c r="J335" s="63"/>
      <c r="K335" s="65"/>
      <c r="L335" s="71" t="str">
        <f t="shared" ref="L335:L398" si="20">IF(COUNT(E335:K335)&gt;0,SUM(E335:K335),"")</f>
        <v/>
      </c>
      <c r="M335" s="75" t="str">
        <f>IF(ISBLANK(B335),"",SUM(E335:K335)*IF(ISNUMBER(Factor),Factor,1))</f>
        <v/>
      </c>
      <c r="N335" s="11" t="str">
        <f>IF(ISNUMBER(M335),ROUND(M335+RndFact,digit),"")</f>
        <v/>
      </c>
      <c r="O335" s="12" t="str">
        <f t="shared" ref="O335:O398" si="21">IF(ISBLANK(B335),"",IF(ISBLANK(D335),HLOOKUP("grd",grade,MATCH(N335,pts,1),0),D335))</f>
        <v/>
      </c>
    </row>
    <row r="336" spans="1:15">
      <c r="A336" s="10" t="str">
        <f t="shared" si="19"/>
        <v/>
      </c>
      <c r="B336" s="24"/>
      <c r="C336" s="22"/>
      <c r="D336" s="23"/>
      <c r="E336" s="66"/>
      <c r="F336" s="63"/>
      <c r="G336" s="63"/>
      <c r="H336" s="63"/>
      <c r="I336" s="63"/>
      <c r="J336" s="63"/>
      <c r="K336" s="65"/>
      <c r="L336" s="71" t="str">
        <f t="shared" si="20"/>
        <v/>
      </c>
      <c r="M336" s="75" t="str">
        <f>IF(ISBLANK(B336),"",SUM(E336:K336)*IF(ISNUMBER(Factor),Factor,1))</f>
        <v/>
      </c>
      <c r="N336" s="11" t="str">
        <f>IF(ISNUMBER(M336),ROUND(M336+RndFact,digit),"")</f>
        <v/>
      </c>
      <c r="O336" s="12" t="str">
        <f t="shared" si="21"/>
        <v/>
      </c>
    </row>
    <row r="337" spans="1:15">
      <c r="A337" s="10" t="str">
        <f t="shared" si="19"/>
        <v/>
      </c>
      <c r="B337" s="24"/>
      <c r="C337" s="22"/>
      <c r="D337" s="23"/>
      <c r="E337" s="66"/>
      <c r="F337" s="63"/>
      <c r="G337" s="63"/>
      <c r="H337" s="63"/>
      <c r="I337" s="63"/>
      <c r="J337" s="63"/>
      <c r="K337" s="65"/>
      <c r="L337" s="71" t="str">
        <f t="shared" si="20"/>
        <v/>
      </c>
      <c r="M337" s="75" t="str">
        <f>IF(ISBLANK(B337),"",SUM(E337:K337)*IF(ISNUMBER(Factor),Factor,1))</f>
        <v/>
      </c>
      <c r="N337" s="11" t="str">
        <f>IF(ISNUMBER(M337),ROUND(M337+RndFact,digit),"")</f>
        <v/>
      </c>
      <c r="O337" s="12" t="str">
        <f t="shared" si="21"/>
        <v/>
      </c>
    </row>
    <row r="338" spans="1:15">
      <c r="A338" s="10" t="str">
        <f t="shared" si="19"/>
        <v/>
      </c>
      <c r="B338" s="24"/>
      <c r="C338" s="22"/>
      <c r="D338" s="23"/>
      <c r="E338" s="66"/>
      <c r="F338" s="63"/>
      <c r="G338" s="63"/>
      <c r="H338" s="63"/>
      <c r="I338" s="63"/>
      <c r="J338" s="63"/>
      <c r="K338" s="65"/>
      <c r="L338" s="71" t="str">
        <f t="shared" si="20"/>
        <v/>
      </c>
      <c r="M338" s="75" t="str">
        <f>IF(ISBLANK(B338),"",SUM(E338:K338)*IF(ISNUMBER(Factor),Factor,1))</f>
        <v/>
      </c>
      <c r="N338" s="11" t="str">
        <f>IF(ISNUMBER(M338),ROUND(M338+RndFact,digit),"")</f>
        <v/>
      </c>
      <c r="O338" s="12" t="str">
        <f t="shared" si="21"/>
        <v/>
      </c>
    </row>
    <row r="339" spans="1:15">
      <c r="A339" s="10" t="str">
        <f t="shared" si="19"/>
        <v/>
      </c>
      <c r="B339" s="24"/>
      <c r="C339" s="22"/>
      <c r="D339" s="23"/>
      <c r="E339" s="66"/>
      <c r="F339" s="63"/>
      <c r="G339" s="63"/>
      <c r="H339" s="63"/>
      <c r="I339" s="63"/>
      <c r="J339" s="63"/>
      <c r="K339" s="65"/>
      <c r="L339" s="71" t="str">
        <f t="shared" si="20"/>
        <v/>
      </c>
      <c r="M339" s="75" t="str">
        <f>IF(ISBLANK(B339),"",SUM(E339:K339)*IF(ISNUMBER(Factor),Factor,1))</f>
        <v/>
      </c>
      <c r="N339" s="11" t="str">
        <f>IF(ISNUMBER(M339),ROUND(M339+RndFact,digit),"")</f>
        <v/>
      </c>
      <c r="O339" s="12" t="str">
        <f t="shared" si="21"/>
        <v/>
      </c>
    </row>
    <row r="340" spans="1:15">
      <c r="A340" s="10" t="str">
        <f t="shared" si="19"/>
        <v/>
      </c>
      <c r="B340" s="24"/>
      <c r="C340" s="22"/>
      <c r="D340" s="23"/>
      <c r="E340" s="66"/>
      <c r="F340" s="63"/>
      <c r="G340" s="63"/>
      <c r="H340" s="63"/>
      <c r="I340" s="63"/>
      <c r="J340" s="63"/>
      <c r="K340" s="65"/>
      <c r="L340" s="71" t="str">
        <f t="shared" si="20"/>
        <v/>
      </c>
      <c r="M340" s="75" t="str">
        <f>IF(ISBLANK(B340),"",SUM(E340:K340)*IF(ISNUMBER(Factor),Factor,1))</f>
        <v/>
      </c>
      <c r="N340" s="11" t="str">
        <f>IF(ISNUMBER(M340),ROUND(M340+RndFact,digit),"")</f>
        <v/>
      </c>
      <c r="O340" s="12" t="str">
        <f t="shared" si="21"/>
        <v/>
      </c>
    </row>
    <row r="341" spans="1:15">
      <c r="A341" s="10" t="str">
        <f t="shared" si="19"/>
        <v/>
      </c>
      <c r="B341" s="24"/>
      <c r="C341" s="22"/>
      <c r="D341" s="23"/>
      <c r="E341" s="66"/>
      <c r="F341" s="63"/>
      <c r="G341" s="63"/>
      <c r="H341" s="63"/>
      <c r="I341" s="63"/>
      <c r="J341" s="63"/>
      <c r="K341" s="65"/>
      <c r="L341" s="71" t="str">
        <f t="shared" si="20"/>
        <v/>
      </c>
      <c r="M341" s="75" t="str">
        <f>IF(ISBLANK(B341),"",SUM(E341:K341)*IF(ISNUMBER(Factor),Factor,1))</f>
        <v/>
      </c>
      <c r="N341" s="11" t="str">
        <f>IF(ISNUMBER(M341),ROUND(M341+RndFact,digit),"")</f>
        <v/>
      </c>
      <c r="O341" s="12" t="str">
        <f t="shared" si="21"/>
        <v/>
      </c>
    </row>
    <row r="342" spans="1:15">
      <c r="A342" s="10" t="str">
        <f t="shared" si="19"/>
        <v/>
      </c>
      <c r="B342" s="24"/>
      <c r="C342" s="22"/>
      <c r="D342" s="23"/>
      <c r="E342" s="66"/>
      <c r="F342" s="63"/>
      <c r="G342" s="63"/>
      <c r="H342" s="63"/>
      <c r="I342" s="63"/>
      <c r="J342" s="63"/>
      <c r="K342" s="65"/>
      <c r="L342" s="71" t="str">
        <f t="shared" si="20"/>
        <v/>
      </c>
      <c r="M342" s="75" t="str">
        <f>IF(ISBLANK(B342),"",SUM(E342:K342)*IF(ISNUMBER(Factor),Factor,1))</f>
        <v/>
      </c>
      <c r="N342" s="11" t="str">
        <f>IF(ISNUMBER(M342),ROUND(M342+RndFact,digit),"")</f>
        <v/>
      </c>
      <c r="O342" s="12" t="str">
        <f t="shared" si="21"/>
        <v/>
      </c>
    </row>
    <row r="343" spans="1:15">
      <c r="A343" s="10" t="str">
        <f t="shared" si="19"/>
        <v/>
      </c>
      <c r="B343" s="24"/>
      <c r="C343" s="22"/>
      <c r="D343" s="23"/>
      <c r="E343" s="66"/>
      <c r="F343" s="63"/>
      <c r="G343" s="63"/>
      <c r="H343" s="63"/>
      <c r="I343" s="63"/>
      <c r="J343" s="63"/>
      <c r="K343" s="65"/>
      <c r="L343" s="71" t="str">
        <f t="shared" si="20"/>
        <v/>
      </c>
      <c r="M343" s="75" t="str">
        <f>IF(ISBLANK(B343),"",SUM(E343:K343)*IF(ISNUMBER(Factor),Factor,1))</f>
        <v/>
      </c>
      <c r="N343" s="11" t="str">
        <f>IF(ISNUMBER(M343),ROUND(M343+RndFact,digit),"")</f>
        <v/>
      </c>
      <c r="O343" s="12" t="str">
        <f t="shared" si="21"/>
        <v/>
      </c>
    </row>
    <row r="344" spans="1:15">
      <c r="A344" s="10" t="str">
        <f t="shared" si="19"/>
        <v/>
      </c>
      <c r="B344" s="24"/>
      <c r="C344" s="22"/>
      <c r="D344" s="23"/>
      <c r="E344" s="66"/>
      <c r="F344" s="63"/>
      <c r="G344" s="63"/>
      <c r="H344" s="63"/>
      <c r="I344" s="63"/>
      <c r="J344" s="63"/>
      <c r="K344" s="65"/>
      <c r="L344" s="71" t="str">
        <f t="shared" si="20"/>
        <v/>
      </c>
      <c r="M344" s="75" t="str">
        <f>IF(ISBLANK(B344),"",SUM(E344:K344)*IF(ISNUMBER(Factor),Factor,1))</f>
        <v/>
      </c>
      <c r="N344" s="11" t="str">
        <f>IF(ISNUMBER(M344),ROUND(M344+RndFact,digit),"")</f>
        <v/>
      </c>
      <c r="O344" s="12" t="str">
        <f t="shared" si="21"/>
        <v/>
      </c>
    </row>
    <row r="345" spans="1:15">
      <c r="A345" s="10" t="str">
        <f t="shared" si="19"/>
        <v/>
      </c>
      <c r="B345" s="24"/>
      <c r="C345" s="22"/>
      <c r="D345" s="23"/>
      <c r="E345" s="66"/>
      <c r="F345" s="63"/>
      <c r="G345" s="63"/>
      <c r="H345" s="63"/>
      <c r="I345" s="63"/>
      <c r="J345" s="63"/>
      <c r="K345" s="65"/>
      <c r="L345" s="71" t="str">
        <f t="shared" si="20"/>
        <v/>
      </c>
      <c r="M345" s="75" t="str">
        <f>IF(ISBLANK(B345),"",SUM(E345:K345)*IF(ISNUMBER(Factor),Factor,1))</f>
        <v/>
      </c>
      <c r="N345" s="11" t="str">
        <f>IF(ISNUMBER(M345),ROUND(M345+RndFact,digit),"")</f>
        <v/>
      </c>
      <c r="O345" s="12" t="str">
        <f t="shared" si="21"/>
        <v/>
      </c>
    </row>
    <row r="346" spans="1:15">
      <c r="A346" s="10" t="str">
        <f t="shared" si="19"/>
        <v/>
      </c>
      <c r="B346" s="24"/>
      <c r="C346" s="22"/>
      <c r="D346" s="23"/>
      <c r="E346" s="66"/>
      <c r="F346" s="63"/>
      <c r="G346" s="63"/>
      <c r="H346" s="63"/>
      <c r="I346" s="63"/>
      <c r="J346" s="63"/>
      <c r="K346" s="65"/>
      <c r="L346" s="71" t="str">
        <f t="shared" si="20"/>
        <v/>
      </c>
      <c r="M346" s="75" t="str">
        <f>IF(ISBLANK(B346),"",SUM(E346:K346)*IF(ISNUMBER(Factor),Factor,1))</f>
        <v/>
      </c>
      <c r="N346" s="11" t="str">
        <f>IF(ISNUMBER(M346),ROUND(M346+RndFact,digit),"")</f>
        <v/>
      </c>
      <c r="O346" s="12" t="str">
        <f t="shared" si="21"/>
        <v/>
      </c>
    </row>
    <row r="347" spans="1:15">
      <c r="A347" s="10" t="str">
        <f t="shared" si="19"/>
        <v/>
      </c>
      <c r="B347" s="24"/>
      <c r="C347" s="22"/>
      <c r="D347" s="23"/>
      <c r="E347" s="66"/>
      <c r="F347" s="63"/>
      <c r="G347" s="63"/>
      <c r="H347" s="63"/>
      <c r="I347" s="63"/>
      <c r="J347" s="63"/>
      <c r="K347" s="65"/>
      <c r="L347" s="71" t="str">
        <f t="shared" si="20"/>
        <v/>
      </c>
      <c r="M347" s="75" t="str">
        <f>IF(ISBLANK(B347),"",SUM(E347:K347)*IF(ISNUMBER(Factor),Factor,1))</f>
        <v/>
      </c>
      <c r="N347" s="11" t="str">
        <f>IF(ISNUMBER(M347),ROUND(M347+RndFact,digit),"")</f>
        <v/>
      </c>
      <c r="O347" s="12" t="str">
        <f t="shared" si="21"/>
        <v/>
      </c>
    </row>
    <row r="348" spans="1:15">
      <c r="A348" s="10" t="str">
        <f t="shared" si="19"/>
        <v/>
      </c>
      <c r="B348" s="24"/>
      <c r="C348" s="22"/>
      <c r="D348" s="23"/>
      <c r="E348" s="66"/>
      <c r="F348" s="63"/>
      <c r="G348" s="63"/>
      <c r="H348" s="63"/>
      <c r="I348" s="63"/>
      <c r="J348" s="63"/>
      <c r="K348" s="65"/>
      <c r="L348" s="71" t="str">
        <f t="shared" si="20"/>
        <v/>
      </c>
      <c r="M348" s="75" t="str">
        <f>IF(ISBLANK(B348),"",SUM(E348:K348)*IF(ISNUMBER(Factor),Factor,1))</f>
        <v/>
      </c>
      <c r="N348" s="11" t="str">
        <f>IF(ISNUMBER(M348),ROUND(M348+RndFact,digit),"")</f>
        <v/>
      </c>
      <c r="O348" s="12" t="str">
        <f t="shared" si="21"/>
        <v/>
      </c>
    </row>
    <row r="349" spans="1:15">
      <c r="A349" s="10" t="str">
        <f t="shared" si="19"/>
        <v/>
      </c>
      <c r="B349" s="24"/>
      <c r="C349" s="22"/>
      <c r="D349" s="23"/>
      <c r="E349" s="66"/>
      <c r="F349" s="63"/>
      <c r="G349" s="63"/>
      <c r="H349" s="63"/>
      <c r="I349" s="63"/>
      <c r="J349" s="63"/>
      <c r="K349" s="65"/>
      <c r="L349" s="71" t="str">
        <f t="shared" si="20"/>
        <v/>
      </c>
      <c r="M349" s="75" t="str">
        <f>IF(ISBLANK(B349),"",SUM(E349:K349)*IF(ISNUMBER(Factor),Factor,1))</f>
        <v/>
      </c>
      <c r="N349" s="11" t="str">
        <f>IF(ISNUMBER(M349),ROUND(M349+RndFact,digit),"")</f>
        <v/>
      </c>
      <c r="O349" s="12" t="str">
        <f t="shared" si="21"/>
        <v/>
      </c>
    </row>
    <row r="350" spans="1:15">
      <c r="A350" s="10" t="str">
        <f t="shared" si="19"/>
        <v/>
      </c>
      <c r="B350" s="24"/>
      <c r="C350" s="22"/>
      <c r="D350" s="23"/>
      <c r="E350" s="66"/>
      <c r="F350" s="63"/>
      <c r="G350" s="63"/>
      <c r="H350" s="63"/>
      <c r="I350" s="63"/>
      <c r="J350" s="63"/>
      <c r="K350" s="65"/>
      <c r="L350" s="71" t="str">
        <f t="shared" si="20"/>
        <v/>
      </c>
      <c r="M350" s="75" t="str">
        <f>IF(ISBLANK(B350),"",SUM(E350:K350)*IF(ISNUMBER(Factor),Factor,1))</f>
        <v/>
      </c>
      <c r="N350" s="11" t="str">
        <f>IF(ISNUMBER(M350),ROUND(M350+RndFact,digit),"")</f>
        <v/>
      </c>
      <c r="O350" s="12" t="str">
        <f t="shared" si="21"/>
        <v/>
      </c>
    </row>
    <row r="351" spans="1:15">
      <c r="A351" s="10" t="str">
        <f t="shared" si="19"/>
        <v/>
      </c>
      <c r="B351" s="24"/>
      <c r="C351" s="22"/>
      <c r="D351" s="23"/>
      <c r="E351" s="66"/>
      <c r="F351" s="63"/>
      <c r="G351" s="63"/>
      <c r="H351" s="63"/>
      <c r="I351" s="63"/>
      <c r="J351" s="63"/>
      <c r="K351" s="65"/>
      <c r="L351" s="71" t="str">
        <f t="shared" si="20"/>
        <v/>
      </c>
      <c r="M351" s="75" t="str">
        <f>IF(ISBLANK(B351),"",SUM(E351:K351)*IF(ISNUMBER(Factor),Factor,1))</f>
        <v/>
      </c>
      <c r="N351" s="11" t="str">
        <f>IF(ISNUMBER(M351),ROUND(M351+RndFact,digit),"")</f>
        <v/>
      </c>
      <c r="O351" s="12" t="str">
        <f t="shared" si="21"/>
        <v/>
      </c>
    </row>
    <row r="352" spans="1:15">
      <c r="A352" s="10" t="str">
        <f t="shared" si="19"/>
        <v/>
      </c>
      <c r="B352" s="24"/>
      <c r="C352" s="22"/>
      <c r="D352" s="23"/>
      <c r="E352" s="66"/>
      <c r="F352" s="63"/>
      <c r="G352" s="63"/>
      <c r="H352" s="63"/>
      <c r="I352" s="63"/>
      <c r="J352" s="63"/>
      <c r="K352" s="65"/>
      <c r="L352" s="71" t="str">
        <f t="shared" si="20"/>
        <v/>
      </c>
      <c r="M352" s="75" t="str">
        <f>IF(ISBLANK(B352),"",SUM(E352:K352)*IF(ISNUMBER(Factor),Factor,1))</f>
        <v/>
      </c>
      <c r="N352" s="11" t="str">
        <f>IF(ISNUMBER(M352),ROUND(M352+RndFact,digit),"")</f>
        <v/>
      </c>
      <c r="O352" s="12" t="str">
        <f t="shared" si="21"/>
        <v/>
      </c>
    </row>
    <row r="353" spans="1:15">
      <c r="A353" s="10" t="str">
        <f t="shared" si="19"/>
        <v/>
      </c>
      <c r="B353" s="24"/>
      <c r="C353" s="22"/>
      <c r="D353" s="23"/>
      <c r="E353" s="66"/>
      <c r="F353" s="63"/>
      <c r="G353" s="63"/>
      <c r="H353" s="63"/>
      <c r="I353" s="63"/>
      <c r="J353" s="63"/>
      <c r="K353" s="65"/>
      <c r="L353" s="71" t="str">
        <f t="shared" si="20"/>
        <v/>
      </c>
      <c r="M353" s="75" t="str">
        <f>IF(ISBLANK(B353),"",SUM(E353:K353)*IF(ISNUMBER(Factor),Factor,1))</f>
        <v/>
      </c>
      <c r="N353" s="11" t="str">
        <f>IF(ISNUMBER(M353),ROUND(M353+RndFact,digit),"")</f>
        <v/>
      </c>
      <c r="O353" s="12" t="str">
        <f t="shared" si="21"/>
        <v/>
      </c>
    </row>
    <row r="354" spans="1:15">
      <c r="A354" s="10" t="str">
        <f t="shared" si="19"/>
        <v/>
      </c>
      <c r="B354" s="24"/>
      <c r="C354" s="22"/>
      <c r="D354" s="23"/>
      <c r="E354" s="66"/>
      <c r="F354" s="63"/>
      <c r="G354" s="63"/>
      <c r="H354" s="63"/>
      <c r="I354" s="63"/>
      <c r="J354" s="63"/>
      <c r="K354" s="65"/>
      <c r="L354" s="71" t="str">
        <f t="shared" si="20"/>
        <v/>
      </c>
      <c r="M354" s="75" t="str">
        <f>IF(ISBLANK(B354),"",SUM(E354:K354)*IF(ISNUMBER(Factor),Factor,1))</f>
        <v/>
      </c>
      <c r="N354" s="11" t="str">
        <f>IF(ISNUMBER(M354),ROUND(M354+RndFact,digit),"")</f>
        <v/>
      </c>
      <c r="O354" s="12" t="str">
        <f t="shared" si="21"/>
        <v/>
      </c>
    </row>
    <row r="355" spans="1:15">
      <c r="A355" s="10" t="str">
        <f t="shared" si="19"/>
        <v/>
      </c>
      <c r="B355" s="24"/>
      <c r="C355" s="22"/>
      <c r="D355" s="23"/>
      <c r="E355" s="66"/>
      <c r="F355" s="63"/>
      <c r="G355" s="63"/>
      <c r="H355" s="63"/>
      <c r="I355" s="63"/>
      <c r="J355" s="63"/>
      <c r="K355" s="65"/>
      <c r="L355" s="71" t="str">
        <f t="shared" si="20"/>
        <v/>
      </c>
      <c r="M355" s="75" t="str">
        <f>IF(ISBLANK(B355),"",SUM(E355:K355)*IF(ISNUMBER(Factor),Factor,1))</f>
        <v/>
      </c>
      <c r="N355" s="11" t="str">
        <f>IF(ISNUMBER(M355),ROUND(M355+RndFact,digit),"")</f>
        <v/>
      </c>
      <c r="O355" s="12" t="str">
        <f t="shared" si="21"/>
        <v/>
      </c>
    </row>
    <row r="356" spans="1:15">
      <c r="A356" s="10" t="str">
        <f t="shared" si="19"/>
        <v/>
      </c>
      <c r="B356" s="24"/>
      <c r="C356" s="22"/>
      <c r="D356" s="23"/>
      <c r="E356" s="66"/>
      <c r="F356" s="63"/>
      <c r="G356" s="63"/>
      <c r="H356" s="63"/>
      <c r="I356" s="63"/>
      <c r="J356" s="63"/>
      <c r="K356" s="65"/>
      <c r="L356" s="71" t="str">
        <f t="shared" si="20"/>
        <v/>
      </c>
      <c r="M356" s="75" t="str">
        <f>IF(ISBLANK(B356),"",SUM(E356:K356)*IF(ISNUMBER(Factor),Factor,1))</f>
        <v/>
      </c>
      <c r="N356" s="11" t="str">
        <f>IF(ISNUMBER(M356),ROUND(M356+RndFact,digit),"")</f>
        <v/>
      </c>
      <c r="O356" s="12" t="str">
        <f t="shared" si="21"/>
        <v/>
      </c>
    </row>
    <row r="357" spans="1:15">
      <c r="A357" s="10" t="str">
        <f t="shared" si="19"/>
        <v/>
      </c>
      <c r="B357" s="24"/>
      <c r="C357" s="22"/>
      <c r="D357" s="23"/>
      <c r="E357" s="66"/>
      <c r="F357" s="63"/>
      <c r="G357" s="63"/>
      <c r="H357" s="63"/>
      <c r="I357" s="63"/>
      <c r="J357" s="63"/>
      <c r="K357" s="65"/>
      <c r="L357" s="71" t="str">
        <f t="shared" si="20"/>
        <v/>
      </c>
      <c r="M357" s="75" t="str">
        <f>IF(ISBLANK(B357),"",SUM(E357:K357)*IF(ISNUMBER(Factor),Factor,1))</f>
        <v/>
      </c>
      <c r="N357" s="11" t="str">
        <f>IF(ISNUMBER(M357),ROUND(M357+RndFact,digit),"")</f>
        <v/>
      </c>
      <c r="O357" s="12" t="str">
        <f t="shared" si="21"/>
        <v/>
      </c>
    </row>
    <row r="358" spans="1:15">
      <c r="A358" s="10" t="str">
        <f t="shared" si="19"/>
        <v/>
      </c>
      <c r="B358" s="24"/>
      <c r="C358" s="22"/>
      <c r="D358" s="23"/>
      <c r="E358" s="66"/>
      <c r="F358" s="63"/>
      <c r="G358" s="63"/>
      <c r="H358" s="63"/>
      <c r="I358" s="63"/>
      <c r="J358" s="63"/>
      <c r="K358" s="65"/>
      <c r="L358" s="71" t="str">
        <f t="shared" si="20"/>
        <v/>
      </c>
      <c r="M358" s="75" t="str">
        <f>IF(ISBLANK(B358),"",SUM(E358:K358)*IF(ISNUMBER(Factor),Factor,1))</f>
        <v/>
      </c>
      <c r="N358" s="11" t="str">
        <f>IF(ISNUMBER(M358),ROUND(M358+RndFact,digit),"")</f>
        <v/>
      </c>
      <c r="O358" s="12" t="str">
        <f t="shared" si="21"/>
        <v/>
      </c>
    </row>
    <row r="359" spans="1:15">
      <c r="A359" s="10" t="str">
        <f t="shared" si="19"/>
        <v/>
      </c>
      <c r="B359" s="24"/>
      <c r="C359" s="22"/>
      <c r="D359" s="23"/>
      <c r="E359" s="66"/>
      <c r="F359" s="63"/>
      <c r="G359" s="63"/>
      <c r="H359" s="63"/>
      <c r="I359" s="63"/>
      <c r="J359" s="63"/>
      <c r="K359" s="65"/>
      <c r="L359" s="71" t="str">
        <f t="shared" si="20"/>
        <v/>
      </c>
      <c r="M359" s="75" t="str">
        <f>IF(ISBLANK(B359),"",SUM(E359:K359)*IF(ISNUMBER(Factor),Factor,1))</f>
        <v/>
      </c>
      <c r="N359" s="11" t="str">
        <f>IF(ISNUMBER(M359),ROUND(M359+RndFact,digit),"")</f>
        <v/>
      </c>
      <c r="O359" s="12" t="str">
        <f t="shared" si="21"/>
        <v/>
      </c>
    </row>
    <row r="360" spans="1:15">
      <c r="A360" s="10" t="str">
        <f t="shared" si="19"/>
        <v/>
      </c>
      <c r="B360" s="24"/>
      <c r="C360" s="22"/>
      <c r="D360" s="23"/>
      <c r="E360" s="66"/>
      <c r="F360" s="63"/>
      <c r="G360" s="63"/>
      <c r="H360" s="63"/>
      <c r="I360" s="63"/>
      <c r="J360" s="63"/>
      <c r="K360" s="65"/>
      <c r="L360" s="71" t="str">
        <f t="shared" si="20"/>
        <v/>
      </c>
      <c r="M360" s="75" t="str">
        <f>IF(ISBLANK(B360),"",SUM(E360:K360)*IF(ISNUMBER(Factor),Factor,1))</f>
        <v/>
      </c>
      <c r="N360" s="11" t="str">
        <f>IF(ISNUMBER(M360),ROUND(M360+RndFact,digit),"")</f>
        <v/>
      </c>
      <c r="O360" s="12" t="str">
        <f t="shared" si="21"/>
        <v/>
      </c>
    </row>
    <row r="361" spans="1:15">
      <c r="A361" s="10" t="str">
        <f t="shared" si="19"/>
        <v/>
      </c>
      <c r="B361" s="24"/>
      <c r="C361" s="22"/>
      <c r="D361" s="23"/>
      <c r="E361" s="66"/>
      <c r="F361" s="63"/>
      <c r="G361" s="63"/>
      <c r="H361" s="63"/>
      <c r="I361" s="63"/>
      <c r="J361" s="63"/>
      <c r="K361" s="65"/>
      <c r="L361" s="71" t="str">
        <f t="shared" si="20"/>
        <v/>
      </c>
      <c r="M361" s="75" t="str">
        <f>IF(ISBLANK(B361),"",SUM(E361:K361)*IF(ISNUMBER(Factor),Factor,1))</f>
        <v/>
      </c>
      <c r="N361" s="11" t="str">
        <f>IF(ISNUMBER(M361),ROUND(M361+RndFact,digit),"")</f>
        <v/>
      </c>
      <c r="O361" s="12" t="str">
        <f t="shared" si="21"/>
        <v/>
      </c>
    </row>
    <row r="362" spans="1:15">
      <c r="A362" s="10" t="str">
        <f t="shared" si="19"/>
        <v/>
      </c>
      <c r="B362" s="24"/>
      <c r="C362" s="22"/>
      <c r="D362" s="23"/>
      <c r="E362" s="66"/>
      <c r="F362" s="63"/>
      <c r="G362" s="63"/>
      <c r="H362" s="63"/>
      <c r="I362" s="63"/>
      <c r="J362" s="63"/>
      <c r="K362" s="65"/>
      <c r="L362" s="71" t="str">
        <f t="shared" si="20"/>
        <v/>
      </c>
      <c r="M362" s="75" t="str">
        <f>IF(ISBLANK(B362),"",SUM(E362:K362)*IF(ISNUMBER(Factor),Factor,1))</f>
        <v/>
      </c>
      <c r="N362" s="11" t="str">
        <f>IF(ISNUMBER(M362),ROUND(M362+RndFact,digit),"")</f>
        <v/>
      </c>
      <c r="O362" s="12" t="str">
        <f t="shared" si="21"/>
        <v/>
      </c>
    </row>
    <row r="363" spans="1:15">
      <c r="A363" s="10" t="str">
        <f t="shared" si="19"/>
        <v/>
      </c>
      <c r="B363" s="24"/>
      <c r="C363" s="22"/>
      <c r="D363" s="23"/>
      <c r="E363" s="66"/>
      <c r="F363" s="63"/>
      <c r="G363" s="63"/>
      <c r="H363" s="63"/>
      <c r="I363" s="63"/>
      <c r="J363" s="63"/>
      <c r="K363" s="65"/>
      <c r="L363" s="71" t="str">
        <f t="shared" si="20"/>
        <v/>
      </c>
      <c r="M363" s="75" t="str">
        <f>IF(ISBLANK(B363),"",SUM(E363:K363)*IF(ISNUMBER(Factor),Factor,1))</f>
        <v/>
      </c>
      <c r="N363" s="11" t="str">
        <f>IF(ISNUMBER(M363),ROUND(M363+RndFact,digit),"")</f>
        <v/>
      </c>
      <c r="O363" s="12" t="str">
        <f t="shared" si="21"/>
        <v/>
      </c>
    </row>
    <row r="364" spans="1:15">
      <c r="A364" s="10" t="str">
        <f t="shared" si="19"/>
        <v/>
      </c>
      <c r="B364" s="24"/>
      <c r="C364" s="22"/>
      <c r="D364" s="23"/>
      <c r="E364" s="66"/>
      <c r="F364" s="63"/>
      <c r="G364" s="63"/>
      <c r="H364" s="63"/>
      <c r="I364" s="63"/>
      <c r="J364" s="63"/>
      <c r="K364" s="65"/>
      <c r="L364" s="71" t="str">
        <f t="shared" si="20"/>
        <v/>
      </c>
      <c r="M364" s="75" t="str">
        <f>IF(ISBLANK(B364),"",SUM(E364:K364)*IF(ISNUMBER(Factor),Factor,1))</f>
        <v/>
      </c>
      <c r="N364" s="11" t="str">
        <f>IF(ISNUMBER(M364),ROUND(M364+RndFact,digit),"")</f>
        <v/>
      </c>
      <c r="O364" s="12" t="str">
        <f t="shared" si="21"/>
        <v/>
      </c>
    </row>
    <row r="365" spans="1:15">
      <c r="A365" s="10" t="str">
        <f t="shared" si="19"/>
        <v/>
      </c>
      <c r="B365" s="24"/>
      <c r="C365" s="22"/>
      <c r="D365" s="23"/>
      <c r="E365" s="66"/>
      <c r="F365" s="63"/>
      <c r="G365" s="63"/>
      <c r="H365" s="63"/>
      <c r="I365" s="63"/>
      <c r="J365" s="63"/>
      <c r="K365" s="65"/>
      <c r="L365" s="71" t="str">
        <f t="shared" si="20"/>
        <v/>
      </c>
      <c r="M365" s="75" t="str">
        <f>IF(ISBLANK(B365),"",SUM(E365:K365)*IF(ISNUMBER(Factor),Factor,1))</f>
        <v/>
      </c>
      <c r="N365" s="11" t="str">
        <f>IF(ISNUMBER(M365),ROUND(M365+RndFact,digit),"")</f>
        <v/>
      </c>
      <c r="O365" s="12" t="str">
        <f t="shared" si="21"/>
        <v/>
      </c>
    </row>
    <row r="366" spans="1:15">
      <c r="A366" s="10" t="str">
        <f t="shared" si="19"/>
        <v/>
      </c>
      <c r="B366" s="24"/>
      <c r="C366" s="22"/>
      <c r="D366" s="23"/>
      <c r="E366" s="66"/>
      <c r="F366" s="63"/>
      <c r="G366" s="63"/>
      <c r="H366" s="63"/>
      <c r="I366" s="63"/>
      <c r="J366" s="63"/>
      <c r="K366" s="65"/>
      <c r="L366" s="71" t="str">
        <f t="shared" si="20"/>
        <v/>
      </c>
      <c r="M366" s="75" t="str">
        <f>IF(ISBLANK(B366),"",SUM(E366:K366)*IF(ISNUMBER(Factor),Factor,1))</f>
        <v/>
      </c>
      <c r="N366" s="11" t="str">
        <f>IF(ISNUMBER(M366),ROUND(M366+RndFact,digit),"")</f>
        <v/>
      </c>
      <c r="O366" s="12" t="str">
        <f t="shared" si="21"/>
        <v/>
      </c>
    </row>
    <row r="367" spans="1:15">
      <c r="A367" s="10" t="str">
        <f t="shared" si="19"/>
        <v/>
      </c>
      <c r="B367" s="24"/>
      <c r="C367" s="22"/>
      <c r="D367" s="23"/>
      <c r="E367" s="66"/>
      <c r="F367" s="63"/>
      <c r="G367" s="63"/>
      <c r="H367" s="63"/>
      <c r="I367" s="63"/>
      <c r="J367" s="63"/>
      <c r="K367" s="65"/>
      <c r="L367" s="71" t="str">
        <f t="shared" si="20"/>
        <v/>
      </c>
      <c r="M367" s="75" t="str">
        <f>IF(ISBLANK(B367),"",SUM(E367:K367)*IF(ISNUMBER(Factor),Factor,1))</f>
        <v/>
      </c>
      <c r="N367" s="11" t="str">
        <f>IF(ISNUMBER(M367),ROUND(M367+RndFact,digit),"")</f>
        <v/>
      </c>
      <c r="O367" s="12" t="str">
        <f t="shared" si="21"/>
        <v/>
      </c>
    </row>
    <row r="368" spans="1:15">
      <c r="A368" s="10" t="str">
        <f t="shared" si="19"/>
        <v/>
      </c>
      <c r="B368" s="24"/>
      <c r="C368" s="22"/>
      <c r="D368" s="23"/>
      <c r="E368" s="66"/>
      <c r="F368" s="63"/>
      <c r="G368" s="63"/>
      <c r="H368" s="63"/>
      <c r="I368" s="63"/>
      <c r="J368" s="63"/>
      <c r="K368" s="65"/>
      <c r="L368" s="71" t="str">
        <f t="shared" si="20"/>
        <v/>
      </c>
      <c r="M368" s="75" t="str">
        <f>IF(ISBLANK(B368),"",SUM(E368:K368)*IF(ISNUMBER(Factor),Factor,1))</f>
        <v/>
      </c>
      <c r="N368" s="11" t="str">
        <f>IF(ISNUMBER(M368),ROUND(M368+RndFact,digit),"")</f>
        <v/>
      </c>
      <c r="O368" s="12" t="str">
        <f t="shared" si="21"/>
        <v/>
      </c>
    </row>
    <row r="369" spans="1:15">
      <c r="A369" s="10" t="str">
        <f t="shared" si="19"/>
        <v/>
      </c>
      <c r="B369" s="24"/>
      <c r="C369" s="22"/>
      <c r="D369" s="23"/>
      <c r="E369" s="66"/>
      <c r="F369" s="63"/>
      <c r="G369" s="63"/>
      <c r="H369" s="63"/>
      <c r="I369" s="63"/>
      <c r="J369" s="63"/>
      <c r="K369" s="65"/>
      <c r="L369" s="71" t="str">
        <f t="shared" si="20"/>
        <v/>
      </c>
      <c r="M369" s="75" t="str">
        <f>IF(ISBLANK(B369),"",SUM(E369:K369)*IF(ISNUMBER(Factor),Factor,1))</f>
        <v/>
      </c>
      <c r="N369" s="11" t="str">
        <f>IF(ISNUMBER(M369),ROUND(M369+RndFact,digit),"")</f>
        <v/>
      </c>
      <c r="O369" s="12" t="str">
        <f t="shared" si="21"/>
        <v/>
      </c>
    </row>
    <row r="370" spans="1:15">
      <c r="A370" s="10" t="str">
        <f t="shared" si="19"/>
        <v/>
      </c>
      <c r="B370" s="24"/>
      <c r="C370" s="22"/>
      <c r="D370" s="23"/>
      <c r="E370" s="66"/>
      <c r="F370" s="63"/>
      <c r="G370" s="63"/>
      <c r="H370" s="63"/>
      <c r="I370" s="63"/>
      <c r="J370" s="63"/>
      <c r="K370" s="65"/>
      <c r="L370" s="71" t="str">
        <f t="shared" si="20"/>
        <v/>
      </c>
      <c r="M370" s="75" t="str">
        <f>IF(ISBLANK(B370),"",SUM(E370:K370)*IF(ISNUMBER(Factor),Factor,1))</f>
        <v/>
      </c>
      <c r="N370" s="11" t="str">
        <f>IF(ISNUMBER(M370),ROUND(M370+RndFact,digit),"")</f>
        <v/>
      </c>
      <c r="O370" s="12" t="str">
        <f t="shared" si="21"/>
        <v/>
      </c>
    </row>
    <row r="371" spans="1:15">
      <c r="A371" s="10" t="str">
        <f t="shared" si="19"/>
        <v/>
      </c>
      <c r="B371" s="24"/>
      <c r="C371" s="22"/>
      <c r="D371" s="23"/>
      <c r="E371" s="66"/>
      <c r="F371" s="63"/>
      <c r="G371" s="63"/>
      <c r="H371" s="63"/>
      <c r="I371" s="63"/>
      <c r="J371" s="63"/>
      <c r="K371" s="65"/>
      <c r="L371" s="71" t="str">
        <f t="shared" si="20"/>
        <v/>
      </c>
      <c r="M371" s="75" t="str">
        <f>IF(ISBLANK(B371),"",SUM(E371:K371)*IF(ISNUMBER(Factor),Factor,1))</f>
        <v/>
      </c>
      <c r="N371" s="11" t="str">
        <f>IF(ISNUMBER(M371),ROUND(M371+RndFact,digit),"")</f>
        <v/>
      </c>
      <c r="O371" s="12" t="str">
        <f t="shared" si="21"/>
        <v/>
      </c>
    </row>
    <row r="372" spans="1:15">
      <c r="A372" s="10" t="str">
        <f t="shared" si="19"/>
        <v/>
      </c>
      <c r="B372" s="24"/>
      <c r="C372" s="22"/>
      <c r="D372" s="23"/>
      <c r="E372" s="66"/>
      <c r="F372" s="63"/>
      <c r="G372" s="63"/>
      <c r="H372" s="63"/>
      <c r="I372" s="63"/>
      <c r="J372" s="63"/>
      <c r="K372" s="65"/>
      <c r="L372" s="71" t="str">
        <f t="shared" si="20"/>
        <v/>
      </c>
      <c r="M372" s="75" t="str">
        <f>IF(ISBLANK(B372),"",SUM(E372:K372)*IF(ISNUMBER(Factor),Factor,1))</f>
        <v/>
      </c>
      <c r="N372" s="11" t="str">
        <f>IF(ISNUMBER(M372),ROUND(M372+RndFact,digit),"")</f>
        <v/>
      </c>
      <c r="O372" s="12" t="str">
        <f t="shared" si="21"/>
        <v/>
      </c>
    </row>
    <row r="373" spans="1:15">
      <c r="A373" s="10" t="str">
        <f t="shared" si="19"/>
        <v/>
      </c>
      <c r="B373" s="24"/>
      <c r="C373" s="22"/>
      <c r="D373" s="23"/>
      <c r="E373" s="66"/>
      <c r="F373" s="63"/>
      <c r="G373" s="63"/>
      <c r="H373" s="63"/>
      <c r="I373" s="63"/>
      <c r="J373" s="63"/>
      <c r="K373" s="65"/>
      <c r="L373" s="71" t="str">
        <f t="shared" si="20"/>
        <v/>
      </c>
      <c r="M373" s="75" t="str">
        <f>IF(ISBLANK(B373),"",SUM(E373:K373)*IF(ISNUMBER(Factor),Factor,1))</f>
        <v/>
      </c>
      <c r="N373" s="11" t="str">
        <f>IF(ISNUMBER(M373),ROUND(M373+RndFact,digit),"")</f>
        <v/>
      </c>
      <c r="O373" s="12" t="str">
        <f t="shared" si="21"/>
        <v/>
      </c>
    </row>
    <row r="374" spans="1:15">
      <c r="A374" s="10" t="str">
        <f t="shared" si="19"/>
        <v/>
      </c>
      <c r="B374" s="24"/>
      <c r="C374" s="22"/>
      <c r="D374" s="23"/>
      <c r="E374" s="66"/>
      <c r="F374" s="63"/>
      <c r="G374" s="63"/>
      <c r="H374" s="63"/>
      <c r="I374" s="63"/>
      <c r="J374" s="63"/>
      <c r="K374" s="65"/>
      <c r="L374" s="71" t="str">
        <f t="shared" si="20"/>
        <v/>
      </c>
      <c r="M374" s="75" t="str">
        <f>IF(ISBLANK(B374),"",SUM(E374:K374)*IF(ISNUMBER(Factor),Factor,1))</f>
        <v/>
      </c>
      <c r="N374" s="11" t="str">
        <f>IF(ISNUMBER(M374),ROUND(M374+RndFact,digit),"")</f>
        <v/>
      </c>
      <c r="O374" s="12" t="str">
        <f t="shared" si="21"/>
        <v/>
      </c>
    </row>
    <row r="375" spans="1:15">
      <c r="A375" s="10" t="str">
        <f t="shared" si="19"/>
        <v/>
      </c>
      <c r="B375" s="24"/>
      <c r="C375" s="22"/>
      <c r="D375" s="23"/>
      <c r="E375" s="66"/>
      <c r="F375" s="63"/>
      <c r="G375" s="63"/>
      <c r="H375" s="63"/>
      <c r="I375" s="63"/>
      <c r="J375" s="63"/>
      <c r="K375" s="65"/>
      <c r="L375" s="71" t="str">
        <f t="shared" si="20"/>
        <v/>
      </c>
      <c r="M375" s="75" t="str">
        <f>IF(ISBLANK(B375),"",SUM(E375:K375)*IF(ISNUMBER(Factor),Factor,1))</f>
        <v/>
      </c>
      <c r="N375" s="11" t="str">
        <f>IF(ISNUMBER(M375),ROUND(M375+RndFact,digit),"")</f>
        <v/>
      </c>
      <c r="O375" s="12" t="str">
        <f t="shared" si="21"/>
        <v/>
      </c>
    </row>
    <row r="376" spans="1:15">
      <c r="A376" s="10" t="str">
        <f t="shared" si="19"/>
        <v/>
      </c>
      <c r="B376" s="24"/>
      <c r="C376" s="22"/>
      <c r="D376" s="23"/>
      <c r="E376" s="66"/>
      <c r="F376" s="63"/>
      <c r="G376" s="63"/>
      <c r="H376" s="63"/>
      <c r="I376" s="63"/>
      <c r="J376" s="63"/>
      <c r="K376" s="65"/>
      <c r="L376" s="71" t="str">
        <f t="shared" si="20"/>
        <v/>
      </c>
      <c r="M376" s="75" t="str">
        <f>IF(ISBLANK(B376),"",SUM(E376:K376)*IF(ISNUMBER(Factor),Factor,1))</f>
        <v/>
      </c>
      <c r="N376" s="11" t="str">
        <f>IF(ISNUMBER(M376),ROUND(M376+RndFact,digit),"")</f>
        <v/>
      </c>
      <c r="O376" s="12" t="str">
        <f t="shared" si="21"/>
        <v/>
      </c>
    </row>
    <row r="377" spans="1:15">
      <c r="A377" s="10" t="str">
        <f t="shared" si="19"/>
        <v/>
      </c>
      <c r="B377" s="24"/>
      <c r="C377" s="22"/>
      <c r="D377" s="23"/>
      <c r="E377" s="66"/>
      <c r="F377" s="63"/>
      <c r="G377" s="63"/>
      <c r="H377" s="63"/>
      <c r="I377" s="63"/>
      <c r="J377" s="63"/>
      <c r="K377" s="65"/>
      <c r="L377" s="71" t="str">
        <f t="shared" si="20"/>
        <v/>
      </c>
      <c r="M377" s="75" t="str">
        <f>IF(ISBLANK(B377),"",SUM(E377:K377)*IF(ISNUMBER(Factor),Factor,1))</f>
        <v/>
      </c>
      <c r="N377" s="11" t="str">
        <f>IF(ISNUMBER(M377),ROUND(M377+RndFact,digit),"")</f>
        <v/>
      </c>
      <c r="O377" s="12" t="str">
        <f t="shared" si="21"/>
        <v/>
      </c>
    </row>
    <row r="378" spans="1:15">
      <c r="A378" s="10" t="str">
        <f t="shared" si="19"/>
        <v/>
      </c>
      <c r="B378" s="24"/>
      <c r="C378" s="22"/>
      <c r="D378" s="23"/>
      <c r="E378" s="66"/>
      <c r="F378" s="63"/>
      <c r="G378" s="63"/>
      <c r="H378" s="63"/>
      <c r="I378" s="63"/>
      <c r="J378" s="63"/>
      <c r="K378" s="65"/>
      <c r="L378" s="71" t="str">
        <f t="shared" si="20"/>
        <v/>
      </c>
      <c r="M378" s="75" t="str">
        <f>IF(ISBLANK(B378),"",SUM(E378:K378)*IF(ISNUMBER(Factor),Factor,1))</f>
        <v/>
      </c>
      <c r="N378" s="11" t="str">
        <f>IF(ISNUMBER(M378),ROUND(M378+RndFact,digit),"")</f>
        <v/>
      </c>
      <c r="O378" s="12" t="str">
        <f t="shared" si="21"/>
        <v/>
      </c>
    </row>
    <row r="379" spans="1:15">
      <c r="A379" s="10" t="str">
        <f t="shared" si="19"/>
        <v/>
      </c>
      <c r="B379" s="24"/>
      <c r="C379" s="22"/>
      <c r="D379" s="23"/>
      <c r="E379" s="66"/>
      <c r="F379" s="63"/>
      <c r="G379" s="63"/>
      <c r="H379" s="63"/>
      <c r="I379" s="63"/>
      <c r="J379" s="63"/>
      <c r="K379" s="65"/>
      <c r="L379" s="71" t="str">
        <f t="shared" si="20"/>
        <v/>
      </c>
      <c r="M379" s="75" t="str">
        <f>IF(ISBLANK(B379),"",SUM(E379:K379)*IF(ISNUMBER(Factor),Factor,1))</f>
        <v/>
      </c>
      <c r="N379" s="11" t="str">
        <f>IF(ISNUMBER(M379),ROUND(M379+RndFact,digit),"")</f>
        <v/>
      </c>
      <c r="O379" s="12" t="str">
        <f t="shared" si="21"/>
        <v/>
      </c>
    </row>
    <row r="380" spans="1:15">
      <c r="A380" s="10" t="str">
        <f t="shared" si="19"/>
        <v/>
      </c>
      <c r="B380" s="24"/>
      <c r="C380" s="22"/>
      <c r="D380" s="23"/>
      <c r="E380" s="66"/>
      <c r="F380" s="63"/>
      <c r="G380" s="63"/>
      <c r="H380" s="63"/>
      <c r="I380" s="63"/>
      <c r="J380" s="63"/>
      <c r="K380" s="65"/>
      <c r="L380" s="71" t="str">
        <f t="shared" si="20"/>
        <v/>
      </c>
      <c r="M380" s="75" t="str">
        <f>IF(ISBLANK(B380),"",SUM(E380:K380)*IF(ISNUMBER(Factor),Factor,1))</f>
        <v/>
      </c>
      <c r="N380" s="11" t="str">
        <f>IF(ISNUMBER(M380),ROUND(M380+RndFact,digit),"")</f>
        <v/>
      </c>
      <c r="O380" s="12" t="str">
        <f t="shared" si="21"/>
        <v/>
      </c>
    </row>
    <row r="381" spans="1:15">
      <c r="A381" s="10" t="str">
        <f t="shared" si="19"/>
        <v/>
      </c>
      <c r="B381" s="24"/>
      <c r="C381" s="22"/>
      <c r="D381" s="23"/>
      <c r="E381" s="66"/>
      <c r="F381" s="63"/>
      <c r="G381" s="63"/>
      <c r="H381" s="63"/>
      <c r="I381" s="63"/>
      <c r="J381" s="63"/>
      <c r="K381" s="65"/>
      <c r="L381" s="71" t="str">
        <f t="shared" si="20"/>
        <v/>
      </c>
      <c r="M381" s="75" t="str">
        <f>IF(ISBLANK(B381),"",SUM(E381:K381)*IF(ISNUMBER(Factor),Factor,1))</f>
        <v/>
      </c>
      <c r="N381" s="11" t="str">
        <f>IF(ISNUMBER(M381),ROUND(M381+RndFact,digit),"")</f>
        <v/>
      </c>
      <c r="O381" s="12" t="str">
        <f t="shared" si="21"/>
        <v/>
      </c>
    </row>
    <row r="382" spans="1:15">
      <c r="A382" s="10" t="str">
        <f t="shared" si="19"/>
        <v/>
      </c>
      <c r="B382" s="24"/>
      <c r="C382" s="22"/>
      <c r="D382" s="23"/>
      <c r="E382" s="66"/>
      <c r="F382" s="63"/>
      <c r="G382" s="63"/>
      <c r="H382" s="63"/>
      <c r="I382" s="63"/>
      <c r="J382" s="63"/>
      <c r="K382" s="65"/>
      <c r="L382" s="71" t="str">
        <f t="shared" si="20"/>
        <v/>
      </c>
      <c r="M382" s="75" t="str">
        <f>IF(ISBLANK(B382),"",SUM(E382:K382)*IF(ISNUMBER(Factor),Factor,1))</f>
        <v/>
      </c>
      <c r="N382" s="11" t="str">
        <f>IF(ISNUMBER(M382),ROUND(M382+RndFact,digit),"")</f>
        <v/>
      </c>
      <c r="O382" s="12" t="str">
        <f t="shared" si="21"/>
        <v/>
      </c>
    </row>
    <row r="383" spans="1:15">
      <c r="A383" s="10" t="str">
        <f t="shared" si="19"/>
        <v/>
      </c>
      <c r="B383" s="24"/>
      <c r="C383" s="22"/>
      <c r="D383" s="23"/>
      <c r="E383" s="66"/>
      <c r="F383" s="63"/>
      <c r="G383" s="63"/>
      <c r="H383" s="63"/>
      <c r="I383" s="63"/>
      <c r="J383" s="63"/>
      <c r="K383" s="65"/>
      <c r="L383" s="71" t="str">
        <f t="shared" si="20"/>
        <v/>
      </c>
      <c r="M383" s="75" t="str">
        <f>IF(ISBLANK(B383),"",SUM(E383:K383)*IF(ISNUMBER(Factor),Factor,1))</f>
        <v/>
      </c>
      <c r="N383" s="11" t="str">
        <f>IF(ISNUMBER(M383),ROUND(M383+RndFact,digit),"")</f>
        <v/>
      </c>
      <c r="O383" s="12" t="str">
        <f t="shared" si="21"/>
        <v/>
      </c>
    </row>
    <row r="384" spans="1:15">
      <c r="A384" s="10" t="str">
        <f t="shared" si="19"/>
        <v/>
      </c>
      <c r="B384" s="24"/>
      <c r="C384" s="22"/>
      <c r="D384" s="23"/>
      <c r="E384" s="66"/>
      <c r="F384" s="63"/>
      <c r="G384" s="63"/>
      <c r="H384" s="63"/>
      <c r="I384" s="63"/>
      <c r="J384" s="63"/>
      <c r="K384" s="65"/>
      <c r="L384" s="71" t="str">
        <f t="shared" si="20"/>
        <v/>
      </c>
      <c r="M384" s="75" t="str">
        <f>IF(ISBLANK(B384),"",SUM(E384:K384)*IF(ISNUMBER(Factor),Factor,1))</f>
        <v/>
      </c>
      <c r="N384" s="11" t="str">
        <f>IF(ISNUMBER(M384),ROUND(M384+RndFact,digit),"")</f>
        <v/>
      </c>
      <c r="O384" s="12" t="str">
        <f t="shared" si="21"/>
        <v/>
      </c>
    </row>
    <row r="385" spans="1:15">
      <c r="A385" s="10" t="str">
        <f t="shared" si="19"/>
        <v/>
      </c>
      <c r="B385" s="24"/>
      <c r="C385" s="22"/>
      <c r="D385" s="23"/>
      <c r="E385" s="66"/>
      <c r="F385" s="63"/>
      <c r="G385" s="63"/>
      <c r="H385" s="63"/>
      <c r="I385" s="63"/>
      <c r="J385" s="63"/>
      <c r="K385" s="65"/>
      <c r="L385" s="71" t="str">
        <f t="shared" si="20"/>
        <v/>
      </c>
      <c r="M385" s="75" t="str">
        <f>IF(ISBLANK(B385),"",SUM(E385:K385)*IF(ISNUMBER(Factor),Factor,1))</f>
        <v/>
      </c>
      <c r="N385" s="11" t="str">
        <f>IF(ISNUMBER(M385),ROUND(M385+RndFact,digit),"")</f>
        <v/>
      </c>
      <c r="O385" s="12" t="str">
        <f t="shared" si="21"/>
        <v/>
      </c>
    </row>
    <row r="386" spans="1:15">
      <c r="A386" s="10" t="str">
        <f t="shared" si="19"/>
        <v/>
      </c>
      <c r="B386" s="24"/>
      <c r="C386" s="22"/>
      <c r="D386" s="23"/>
      <c r="E386" s="66"/>
      <c r="F386" s="63"/>
      <c r="G386" s="63"/>
      <c r="H386" s="63"/>
      <c r="I386" s="63"/>
      <c r="J386" s="63"/>
      <c r="K386" s="65"/>
      <c r="L386" s="71" t="str">
        <f t="shared" si="20"/>
        <v/>
      </c>
      <c r="M386" s="75" t="str">
        <f>IF(ISBLANK(B386),"",SUM(E386:K386)*IF(ISNUMBER(Factor),Factor,1))</f>
        <v/>
      </c>
      <c r="N386" s="11" t="str">
        <f>IF(ISNUMBER(M386),ROUND(M386+RndFact,digit),"")</f>
        <v/>
      </c>
      <c r="O386" s="12" t="str">
        <f t="shared" si="21"/>
        <v/>
      </c>
    </row>
    <row r="387" spans="1:15">
      <c r="A387" s="10" t="str">
        <f t="shared" si="19"/>
        <v/>
      </c>
      <c r="B387" s="24"/>
      <c r="C387" s="22"/>
      <c r="D387" s="23"/>
      <c r="E387" s="66"/>
      <c r="F387" s="63"/>
      <c r="G387" s="63"/>
      <c r="H387" s="63"/>
      <c r="I387" s="63"/>
      <c r="J387" s="63"/>
      <c r="K387" s="65"/>
      <c r="L387" s="71" t="str">
        <f t="shared" si="20"/>
        <v/>
      </c>
      <c r="M387" s="75" t="str">
        <f>IF(ISBLANK(B387),"",SUM(E387:K387)*IF(ISNUMBER(Factor),Factor,1))</f>
        <v/>
      </c>
      <c r="N387" s="11" t="str">
        <f>IF(ISNUMBER(M387),ROUND(M387+RndFact,digit),"")</f>
        <v/>
      </c>
      <c r="O387" s="12" t="str">
        <f t="shared" si="21"/>
        <v/>
      </c>
    </row>
    <row r="388" spans="1:15">
      <c r="A388" s="10" t="str">
        <f t="shared" si="19"/>
        <v/>
      </c>
      <c r="B388" s="24"/>
      <c r="C388" s="22"/>
      <c r="D388" s="23"/>
      <c r="E388" s="66"/>
      <c r="F388" s="63"/>
      <c r="G388" s="63"/>
      <c r="H388" s="63"/>
      <c r="I388" s="63"/>
      <c r="J388" s="63"/>
      <c r="K388" s="65"/>
      <c r="L388" s="71" t="str">
        <f t="shared" si="20"/>
        <v/>
      </c>
      <c r="M388" s="75" t="str">
        <f>IF(ISBLANK(B388),"",SUM(E388:K388)*IF(ISNUMBER(Factor),Factor,1))</f>
        <v/>
      </c>
      <c r="N388" s="11" t="str">
        <f>IF(ISNUMBER(M388),ROUND(M388+RndFact,digit),"")</f>
        <v/>
      </c>
      <c r="O388" s="12" t="str">
        <f t="shared" si="21"/>
        <v/>
      </c>
    </row>
    <row r="389" spans="1:15">
      <c r="A389" s="10" t="str">
        <f t="shared" si="19"/>
        <v/>
      </c>
      <c r="B389" s="24"/>
      <c r="C389" s="22"/>
      <c r="D389" s="23"/>
      <c r="E389" s="66"/>
      <c r="F389" s="63"/>
      <c r="G389" s="63"/>
      <c r="H389" s="63"/>
      <c r="I389" s="63"/>
      <c r="J389" s="63"/>
      <c r="K389" s="65"/>
      <c r="L389" s="71" t="str">
        <f t="shared" si="20"/>
        <v/>
      </c>
      <c r="M389" s="75" t="str">
        <f>IF(ISBLANK(B389),"",SUM(E389:K389)*IF(ISNUMBER(Factor),Factor,1))</f>
        <v/>
      </c>
      <c r="N389" s="11" t="str">
        <f>IF(ISNUMBER(M389),ROUND(M389+RndFact,digit),"")</f>
        <v/>
      </c>
      <c r="O389" s="12" t="str">
        <f t="shared" si="21"/>
        <v/>
      </c>
    </row>
    <row r="390" spans="1:15">
      <c r="A390" s="10" t="str">
        <f t="shared" si="19"/>
        <v/>
      </c>
      <c r="B390" s="24"/>
      <c r="C390" s="22"/>
      <c r="D390" s="23"/>
      <c r="E390" s="66"/>
      <c r="F390" s="63"/>
      <c r="G390" s="63"/>
      <c r="H390" s="63"/>
      <c r="I390" s="63"/>
      <c r="J390" s="63"/>
      <c r="K390" s="65"/>
      <c r="L390" s="71" t="str">
        <f t="shared" si="20"/>
        <v/>
      </c>
      <c r="M390" s="75" t="str">
        <f>IF(ISBLANK(B390),"",SUM(E390:K390)*IF(ISNUMBER(Factor),Factor,1))</f>
        <v/>
      </c>
      <c r="N390" s="11" t="str">
        <f>IF(ISNUMBER(M390),ROUND(M390+RndFact,digit),"")</f>
        <v/>
      </c>
      <c r="O390" s="12" t="str">
        <f t="shared" si="21"/>
        <v/>
      </c>
    </row>
    <row r="391" spans="1:15">
      <c r="A391" s="10" t="str">
        <f t="shared" si="19"/>
        <v/>
      </c>
      <c r="B391" s="24"/>
      <c r="C391" s="22"/>
      <c r="D391" s="23"/>
      <c r="E391" s="66"/>
      <c r="F391" s="63"/>
      <c r="G391" s="63"/>
      <c r="H391" s="63"/>
      <c r="I391" s="63"/>
      <c r="J391" s="63"/>
      <c r="K391" s="65"/>
      <c r="L391" s="71" t="str">
        <f t="shared" si="20"/>
        <v/>
      </c>
      <c r="M391" s="75" t="str">
        <f>IF(ISBLANK(B391),"",SUM(E391:K391)*IF(ISNUMBER(Factor),Factor,1))</f>
        <v/>
      </c>
      <c r="N391" s="11" t="str">
        <f>IF(ISNUMBER(M391),ROUND(M391+RndFact,digit),"")</f>
        <v/>
      </c>
      <c r="O391" s="12" t="str">
        <f t="shared" si="21"/>
        <v/>
      </c>
    </row>
    <row r="392" spans="1:15">
      <c r="A392" s="10" t="str">
        <f t="shared" si="19"/>
        <v/>
      </c>
      <c r="B392" s="24"/>
      <c r="C392" s="22"/>
      <c r="D392" s="23"/>
      <c r="E392" s="66"/>
      <c r="F392" s="63"/>
      <c r="G392" s="63"/>
      <c r="H392" s="63"/>
      <c r="I392" s="63"/>
      <c r="J392" s="63"/>
      <c r="K392" s="65"/>
      <c r="L392" s="71" t="str">
        <f t="shared" si="20"/>
        <v/>
      </c>
      <c r="M392" s="75" t="str">
        <f>IF(ISBLANK(B392),"",SUM(E392:K392)*IF(ISNUMBER(Factor),Factor,1))</f>
        <v/>
      </c>
      <c r="N392" s="11" t="str">
        <f>IF(ISNUMBER(M392),ROUND(M392+RndFact,digit),"")</f>
        <v/>
      </c>
      <c r="O392" s="12" t="str">
        <f t="shared" si="21"/>
        <v/>
      </c>
    </row>
    <row r="393" spans="1:15">
      <c r="A393" s="10" t="str">
        <f t="shared" si="19"/>
        <v/>
      </c>
      <c r="B393" s="24"/>
      <c r="C393" s="22"/>
      <c r="D393" s="23"/>
      <c r="E393" s="66"/>
      <c r="F393" s="63"/>
      <c r="G393" s="63"/>
      <c r="H393" s="63"/>
      <c r="I393" s="63"/>
      <c r="J393" s="63"/>
      <c r="K393" s="65"/>
      <c r="L393" s="71" t="str">
        <f t="shared" si="20"/>
        <v/>
      </c>
      <c r="M393" s="75" t="str">
        <f>IF(ISBLANK(B393),"",SUM(E393:K393)*IF(ISNUMBER(Factor),Factor,1))</f>
        <v/>
      </c>
      <c r="N393" s="11" t="str">
        <f>IF(ISNUMBER(M393),ROUND(M393+RndFact,digit),"")</f>
        <v/>
      </c>
      <c r="O393" s="12" t="str">
        <f t="shared" si="21"/>
        <v/>
      </c>
    </row>
    <row r="394" spans="1:15">
      <c r="A394" s="10" t="str">
        <f t="shared" si="19"/>
        <v/>
      </c>
      <c r="B394" s="24"/>
      <c r="C394" s="22"/>
      <c r="D394" s="23"/>
      <c r="E394" s="66"/>
      <c r="F394" s="63"/>
      <c r="G394" s="63"/>
      <c r="H394" s="63"/>
      <c r="I394" s="63"/>
      <c r="J394" s="63"/>
      <c r="K394" s="65"/>
      <c r="L394" s="71" t="str">
        <f t="shared" si="20"/>
        <v/>
      </c>
      <c r="M394" s="75" t="str">
        <f>IF(ISBLANK(B394),"",SUM(E394:K394)*IF(ISNUMBER(Factor),Factor,1))</f>
        <v/>
      </c>
      <c r="N394" s="11" t="str">
        <f>IF(ISNUMBER(M394),ROUND(M394+RndFact,digit),"")</f>
        <v/>
      </c>
      <c r="O394" s="12" t="str">
        <f t="shared" si="21"/>
        <v/>
      </c>
    </row>
    <row r="395" spans="1:15">
      <c r="A395" s="10" t="str">
        <f t="shared" si="19"/>
        <v/>
      </c>
      <c r="B395" s="24"/>
      <c r="C395" s="22"/>
      <c r="D395" s="23"/>
      <c r="E395" s="66"/>
      <c r="F395" s="63"/>
      <c r="G395" s="63"/>
      <c r="H395" s="63"/>
      <c r="I395" s="63"/>
      <c r="J395" s="63"/>
      <c r="K395" s="65"/>
      <c r="L395" s="71" t="str">
        <f t="shared" si="20"/>
        <v/>
      </c>
      <c r="M395" s="75" t="str">
        <f>IF(ISBLANK(B395),"",SUM(E395:K395)*IF(ISNUMBER(Factor),Factor,1))</f>
        <v/>
      </c>
      <c r="N395" s="11" t="str">
        <f>IF(ISNUMBER(M395),ROUND(M395+RndFact,digit),"")</f>
        <v/>
      </c>
      <c r="O395" s="12" t="str">
        <f t="shared" si="21"/>
        <v/>
      </c>
    </row>
    <row r="396" spans="1:15">
      <c r="A396" s="10" t="str">
        <f t="shared" si="19"/>
        <v/>
      </c>
      <c r="B396" s="24"/>
      <c r="C396" s="22"/>
      <c r="D396" s="23"/>
      <c r="E396" s="66"/>
      <c r="F396" s="63"/>
      <c r="G396" s="63"/>
      <c r="H396" s="63"/>
      <c r="I396" s="63"/>
      <c r="J396" s="63"/>
      <c r="K396" s="65"/>
      <c r="L396" s="71" t="str">
        <f t="shared" si="20"/>
        <v/>
      </c>
      <c r="M396" s="75" t="str">
        <f>IF(ISBLANK(B396),"",SUM(E396:K396)*IF(ISNUMBER(Factor),Factor,1))</f>
        <v/>
      </c>
      <c r="N396" s="11" t="str">
        <f>IF(ISNUMBER(M396),ROUND(M396+RndFact,digit),"")</f>
        <v/>
      </c>
      <c r="O396" s="12" t="str">
        <f t="shared" si="21"/>
        <v/>
      </c>
    </row>
    <row r="397" spans="1:15">
      <c r="A397" s="10" t="str">
        <f t="shared" si="19"/>
        <v/>
      </c>
      <c r="B397" s="24"/>
      <c r="C397" s="22"/>
      <c r="D397" s="23"/>
      <c r="E397" s="66"/>
      <c r="F397" s="63"/>
      <c r="G397" s="63"/>
      <c r="H397" s="63"/>
      <c r="I397" s="63"/>
      <c r="J397" s="63"/>
      <c r="K397" s="65"/>
      <c r="L397" s="71" t="str">
        <f t="shared" si="20"/>
        <v/>
      </c>
      <c r="M397" s="75" t="str">
        <f>IF(ISBLANK(B397),"",SUM(E397:K397)*IF(ISNUMBER(Factor),Factor,1))</f>
        <v/>
      </c>
      <c r="N397" s="11" t="str">
        <f>IF(ISNUMBER(M397),ROUND(M397+RndFact,digit),"")</f>
        <v/>
      </c>
      <c r="O397" s="12" t="str">
        <f t="shared" si="21"/>
        <v/>
      </c>
    </row>
    <row r="398" spans="1:15">
      <c r="A398" s="10" t="str">
        <f t="shared" si="19"/>
        <v/>
      </c>
      <c r="B398" s="24"/>
      <c r="C398" s="22"/>
      <c r="D398" s="23"/>
      <c r="E398" s="66"/>
      <c r="F398" s="63"/>
      <c r="G398" s="63"/>
      <c r="H398" s="63"/>
      <c r="I398" s="63"/>
      <c r="J398" s="63"/>
      <c r="K398" s="65"/>
      <c r="L398" s="71" t="str">
        <f t="shared" si="20"/>
        <v/>
      </c>
      <c r="M398" s="75" t="str">
        <f>IF(ISBLANK(B398),"",SUM(E398:K398)*IF(ISNUMBER(Factor),Factor,1))</f>
        <v/>
      </c>
      <c r="N398" s="11" t="str">
        <f>IF(ISNUMBER(M398),ROUND(M398+RndFact,digit),"")</f>
        <v/>
      </c>
      <c r="O398" s="12" t="str">
        <f t="shared" si="21"/>
        <v/>
      </c>
    </row>
    <row r="399" spans="1:15">
      <c r="A399" s="10" t="str">
        <f t="shared" ref="A399:A462" si="22">IF(ISNUMBER(B399),A398+1,"")</f>
        <v/>
      </c>
      <c r="B399" s="24"/>
      <c r="C399" s="22"/>
      <c r="D399" s="23"/>
      <c r="E399" s="66"/>
      <c r="F399" s="63"/>
      <c r="G399" s="63"/>
      <c r="H399" s="63"/>
      <c r="I399" s="63"/>
      <c r="J399" s="63"/>
      <c r="K399" s="65"/>
      <c r="L399" s="71" t="str">
        <f t="shared" ref="L399:L462" si="23">IF(COUNT(E399:K399)&gt;0,SUM(E399:K399),"")</f>
        <v/>
      </c>
      <c r="M399" s="75" t="str">
        <f>IF(ISBLANK(B399),"",SUM(E399:K399)*IF(ISNUMBER(Factor),Factor,1))</f>
        <v/>
      </c>
      <c r="N399" s="11" t="str">
        <f>IF(ISNUMBER(M399),ROUND(M399+RndFact,digit),"")</f>
        <v/>
      </c>
      <c r="O399" s="12" t="str">
        <f t="shared" ref="O399:O462" si="24">IF(ISBLANK(B399),"",IF(ISBLANK(D399),HLOOKUP("grd",grade,MATCH(N399,pts,1),0),D399))</f>
        <v/>
      </c>
    </row>
    <row r="400" spans="1:15">
      <c r="A400" s="10" t="str">
        <f t="shared" si="22"/>
        <v/>
      </c>
      <c r="B400" s="24"/>
      <c r="C400" s="22"/>
      <c r="D400" s="23"/>
      <c r="E400" s="66"/>
      <c r="F400" s="63"/>
      <c r="G400" s="63"/>
      <c r="H400" s="63"/>
      <c r="I400" s="63"/>
      <c r="J400" s="63"/>
      <c r="K400" s="65"/>
      <c r="L400" s="71" t="str">
        <f t="shared" si="23"/>
        <v/>
      </c>
      <c r="M400" s="75" t="str">
        <f>IF(ISBLANK(B400),"",SUM(E400:K400)*IF(ISNUMBER(Factor),Factor,1))</f>
        <v/>
      </c>
      <c r="N400" s="11" t="str">
        <f>IF(ISNUMBER(M400),ROUND(M400+RndFact,digit),"")</f>
        <v/>
      </c>
      <c r="O400" s="12" t="str">
        <f t="shared" si="24"/>
        <v/>
      </c>
    </row>
    <row r="401" spans="1:15">
      <c r="A401" s="10" t="str">
        <f t="shared" si="22"/>
        <v/>
      </c>
      <c r="B401" s="24"/>
      <c r="C401" s="22"/>
      <c r="D401" s="23"/>
      <c r="E401" s="66"/>
      <c r="F401" s="63"/>
      <c r="G401" s="63"/>
      <c r="H401" s="63"/>
      <c r="I401" s="63"/>
      <c r="J401" s="63"/>
      <c r="K401" s="65"/>
      <c r="L401" s="71" t="str">
        <f t="shared" si="23"/>
        <v/>
      </c>
      <c r="M401" s="75" t="str">
        <f>IF(ISBLANK(B401),"",SUM(E401:K401)*IF(ISNUMBER(Factor),Factor,1))</f>
        <v/>
      </c>
      <c r="N401" s="11" t="str">
        <f>IF(ISNUMBER(M401),ROUND(M401+RndFact,digit),"")</f>
        <v/>
      </c>
      <c r="O401" s="12" t="str">
        <f t="shared" si="24"/>
        <v/>
      </c>
    </row>
    <row r="402" spans="1:15">
      <c r="A402" s="10" t="str">
        <f t="shared" si="22"/>
        <v/>
      </c>
      <c r="B402" s="24"/>
      <c r="C402" s="22"/>
      <c r="D402" s="23"/>
      <c r="E402" s="66"/>
      <c r="F402" s="63"/>
      <c r="G402" s="63"/>
      <c r="H402" s="63"/>
      <c r="I402" s="63"/>
      <c r="J402" s="63"/>
      <c r="K402" s="65"/>
      <c r="L402" s="71" t="str">
        <f t="shared" si="23"/>
        <v/>
      </c>
      <c r="M402" s="75" t="str">
        <f>IF(ISBLANK(B402),"",SUM(E402:K402)*IF(ISNUMBER(Factor),Factor,1))</f>
        <v/>
      </c>
      <c r="N402" s="11" t="str">
        <f>IF(ISNUMBER(M402),ROUND(M402+RndFact,digit),"")</f>
        <v/>
      </c>
      <c r="O402" s="12" t="str">
        <f t="shared" si="24"/>
        <v/>
      </c>
    </row>
    <row r="403" spans="1:15">
      <c r="A403" s="10" t="str">
        <f t="shared" si="22"/>
        <v/>
      </c>
      <c r="B403" s="24"/>
      <c r="C403" s="22"/>
      <c r="D403" s="23"/>
      <c r="E403" s="66"/>
      <c r="F403" s="63"/>
      <c r="G403" s="63"/>
      <c r="H403" s="63"/>
      <c r="I403" s="63"/>
      <c r="J403" s="63"/>
      <c r="K403" s="65"/>
      <c r="L403" s="71" t="str">
        <f t="shared" si="23"/>
        <v/>
      </c>
      <c r="M403" s="75" t="str">
        <f>IF(ISBLANK(B403),"",SUM(E403:K403)*IF(ISNUMBER(Factor),Factor,1))</f>
        <v/>
      </c>
      <c r="N403" s="11" t="str">
        <f>IF(ISNUMBER(M403),ROUND(M403+RndFact,digit),"")</f>
        <v/>
      </c>
      <c r="O403" s="12" t="str">
        <f t="shared" si="24"/>
        <v/>
      </c>
    </row>
    <row r="404" spans="1:15">
      <c r="A404" s="10" t="str">
        <f t="shared" si="22"/>
        <v/>
      </c>
      <c r="B404" s="24"/>
      <c r="C404" s="22"/>
      <c r="D404" s="23"/>
      <c r="E404" s="66"/>
      <c r="F404" s="63"/>
      <c r="G404" s="63"/>
      <c r="H404" s="63"/>
      <c r="I404" s="63"/>
      <c r="J404" s="63"/>
      <c r="K404" s="65"/>
      <c r="L404" s="71" t="str">
        <f t="shared" si="23"/>
        <v/>
      </c>
      <c r="M404" s="75" t="str">
        <f>IF(ISBLANK(B404),"",SUM(E404:K404)*IF(ISNUMBER(Factor),Factor,1))</f>
        <v/>
      </c>
      <c r="N404" s="11" t="str">
        <f>IF(ISNUMBER(M404),ROUND(M404+RndFact,digit),"")</f>
        <v/>
      </c>
      <c r="O404" s="12" t="str">
        <f t="shared" si="24"/>
        <v/>
      </c>
    </row>
    <row r="405" spans="1:15">
      <c r="A405" s="10" t="str">
        <f t="shared" si="22"/>
        <v/>
      </c>
      <c r="B405" s="24"/>
      <c r="C405" s="22"/>
      <c r="D405" s="23"/>
      <c r="E405" s="66"/>
      <c r="F405" s="63"/>
      <c r="G405" s="63"/>
      <c r="H405" s="63"/>
      <c r="I405" s="63"/>
      <c r="J405" s="63"/>
      <c r="K405" s="65"/>
      <c r="L405" s="71" t="str">
        <f t="shared" si="23"/>
        <v/>
      </c>
      <c r="M405" s="75" t="str">
        <f>IF(ISBLANK(B405),"",SUM(E405:K405)*IF(ISNUMBER(Factor),Factor,1))</f>
        <v/>
      </c>
      <c r="N405" s="11" t="str">
        <f>IF(ISNUMBER(M405),ROUND(M405+RndFact,digit),"")</f>
        <v/>
      </c>
      <c r="O405" s="12" t="str">
        <f t="shared" si="24"/>
        <v/>
      </c>
    </row>
    <row r="406" spans="1:15">
      <c r="A406" s="10" t="str">
        <f t="shared" si="22"/>
        <v/>
      </c>
      <c r="B406" s="24"/>
      <c r="C406" s="22"/>
      <c r="D406" s="23"/>
      <c r="E406" s="66"/>
      <c r="F406" s="63"/>
      <c r="G406" s="63"/>
      <c r="H406" s="63"/>
      <c r="I406" s="63"/>
      <c r="J406" s="63"/>
      <c r="K406" s="65"/>
      <c r="L406" s="71" t="str">
        <f t="shared" si="23"/>
        <v/>
      </c>
      <c r="M406" s="75" t="str">
        <f>IF(ISBLANK(B406),"",SUM(E406:K406)*IF(ISNUMBER(Factor),Factor,1))</f>
        <v/>
      </c>
      <c r="N406" s="11" t="str">
        <f>IF(ISNUMBER(M406),ROUND(M406+RndFact,digit),"")</f>
        <v/>
      </c>
      <c r="O406" s="12" t="str">
        <f t="shared" si="24"/>
        <v/>
      </c>
    </row>
    <row r="407" spans="1:15">
      <c r="A407" s="10" t="str">
        <f t="shared" si="22"/>
        <v/>
      </c>
      <c r="B407" s="24"/>
      <c r="C407" s="22"/>
      <c r="D407" s="23"/>
      <c r="E407" s="66"/>
      <c r="F407" s="63"/>
      <c r="G407" s="63"/>
      <c r="H407" s="63"/>
      <c r="I407" s="63"/>
      <c r="J407" s="63"/>
      <c r="K407" s="65"/>
      <c r="L407" s="71" t="str">
        <f t="shared" si="23"/>
        <v/>
      </c>
      <c r="M407" s="75" t="str">
        <f>IF(ISBLANK(B407),"",SUM(E407:K407)*IF(ISNUMBER(Factor),Factor,1))</f>
        <v/>
      </c>
      <c r="N407" s="11" t="str">
        <f>IF(ISNUMBER(M407),ROUND(M407+RndFact,digit),"")</f>
        <v/>
      </c>
      <c r="O407" s="12" t="str">
        <f t="shared" si="24"/>
        <v/>
      </c>
    </row>
    <row r="408" spans="1:15">
      <c r="A408" s="10" t="str">
        <f t="shared" si="22"/>
        <v/>
      </c>
      <c r="B408" s="24"/>
      <c r="C408" s="22"/>
      <c r="D408" s="23"/>
      <c r="E408" s="66"/>
      <c r="F408" s="63"/>
      <c r="G408" s="63"/>
      <c r="H408" s="63"/>
      <c r="I408" s="63"/>
      <c r="J408" s="63"/>
      <c r="K408" s="65"/>
      <c r="L408" s="71" t="str">
        <f t="shared" si="23"/>
        <v/>
      </c>
      <c r="M408" s="75" t="str">
        <f>IF(ISBLANK(B408),"",SUM(E408:K408)*IF(ISNUMBER(Factor),Factor,1))</f>
        <v/>
      </c>
      <c r="N408" s="11" t="str">
        <f>IF(ISNUMBER(M408),ROUND(M408+RndFact,digit),"")</f>
        <v/>
      </c>
      <c r="O408" s="12" t="str">
        <f t="shared" si="24"/>
        <v/>
      </c>
    </row>
    <row r="409" spans="1:15">
      <c r="A409" s="10" t="str">
        <f t="shared" si="22"/>
        <v/>
      </c>
      <c r="B409" s="24"/>
      <c r="C409" s="22"/>
      <c r="D409" s="23"/>
      <c r="E409" s="66"/>
      <c r="F409" s="63"/>
      <c r="G409" s="63"/>
      <c r="H409" s="63"/>
      <c r="I409" s="63"/>
      <c r="J409" s="63"/>
      <c r="K409" s="65"/>
      <c r="L409" s="71" t="str">
        <f t="shared" si="23"/>
        <v/>
      </c>
      <c r="M409" s="75" t="str">
        <f>IF(ISBLANK(B409),"",SUM(E409:K409)*IF(ISNUMBER(Factor),Factor,1))</f>
        <v/>
      </c>
      <c r="N409" s="11" t="str">
        <f>IF(ISNUMBER(M409),ROUND(M409+RndFact,digit),"")</f>
        <v/>
      </c>
      <c r="O409" s="12" t="str">
        <f t="shared" si="24"/>
        <v/>
      </c>
    </row>
    <row r="410" spans="1:15">
      <c r="A410" s="10" t="str">
        <f t="shared" si="22"/>
        <v/>
      </c>
      <c r="B410" s="24"/>
      <c r="C410" s="22"/>
      <c r="D410" s="23"/>
      <c r="E410" s="66"/>
      <c r="F410" s="63"/>
      <c r="G410" s="63"/>
      <c r="H410" s="63"/>
      <c r="I410" s="63"/>
      <c r="J410" s="63"/>
      <c r="K410" s="65"/>
      <c r="L410" s="71" t="str">
        <f t="shared" si="23"/>
        <v/>
      </c>
      <c r="M410" s="75" t="str">
        <f>IF(ISBLANK(B410),"",SUM(E410:K410)*IF(ISNUMBER(Factor),Factor,1))</f>
        <v/>
      </c>
      <c r="N410" s="11" t="str">
        <f>IF(ISNUMBER(M410),ROUND(M410+RndFact,digit),"")</f>
        <v/>
      </c>
      <c r="O410" s="12" t="str">
        <f t="shared" si="24"/>
        <v/>
      </c>
    </row>
    <row r="411" spans="1:15">
      <c r="A411" s="10" t="str">
        <f t="shared" si="22"/>
        <v/>
      </c>
      <c r="B411" s="24"/>
      <c r="C411" s="22"/>
      <c r="D411" s="23"/>
      <c r="E411" s="66"/>
      <c r="F411" s="63"/>
      <c r="G411" s="63"/>
      <c r="H411" s="63"/>
      <c r="I411" s="63"/>
      <c r="J411" s="63"/>
      <c r="K411" s="65"/>
      <c r="L411" s="71" t="str">
        <f t="shared" si="23"/>
        <v/>
      </c>
      <c r="M411" s="75" t="str">
        <f>IF(ISBLANK(B411),"",SUM(E411:K411)*IF(ISNUMBER(Factor),Factor,1))</f>
        <v/>
      </c>
      <c r="N411" s="11" t="str">
        <f>IF(ISNUMBER(M411),ROUND(M411+RndFact,digit),"")</f>
        <v/>
      </c>
      <c r="O411" s="12" t="str">
        <f t="shared" si="24"/>
        <v/>
      </c>
    </row>
    <row r="412" spans="1:15">
      <c r="A412" s="10" t="str">
        <f t="shared" si="22"/>
        <v/>
      </c>
      <c r="B412" s="24"/>
      <c r="C412" s="22"/>
      <c r="D412" s="23"/>
      <c r="E412" s="66"/>
      <c r="F412" s="63"/>
      <c r="G412" s="63"/>
      <c r="H412" s="63"/>
      <c r="I412" s="63"/>
      <c r="J412" s="63"/>
      <c r="K412" s="65"/>
      <c r="L412" s="71" t="str">
        <f t="shared" si="23"/>
        <v/>
      </c>
      <c r="M412" s="75" t="str">
        <f>IF(ISBLANK(B412),"",SUM(E412:K412)*IF(ISNUMBER(Factor),Factor,1))</f>
        <v/>
      </c>
      <c r="N412" s="11" t="str">
        <f>IF(ISNUMBER(M412),ROUND(M412+RndFact,digit),"")</f>
        <v/>
      </c>
      <c r="O412" s="12" t="str">
        <f t="shared" si="24"/>
        <v/>
      </c>
    </row>
    <row r="413" spans="1:15">
      <c r="A413" s="10" t="str">
        <f t="shared" si="22"/>
        <v/>
      </c>
      <c r="B413" s="24"/>
      <c r="C413" s="22"/>
      <c r="D413" s="23"/>
      <c r="E413" s="66"/>
      <c r="F413" s="63"/>
      <c r="G413" s="63"/>
      <c r="H413" s="63"/>
      <c r="I413" s="63"/>
      <c r="J413" s="63"/>
      <c r="K413" s="65"/>
      <c r="L413" s="71" t="str">
        <f t="shared" si="23"/>
        <v/>
      </c>
      <c r="M413" s="75" t="str">
        <f>IF(ISBLANK(B413),"",SUM(E413:K413)*IF(ISNUMBER(Factor),Factor,1))</f>
        <v/>
      </c>
      <c r="N413" s="11" t="str">
        <f>IF(ISNUMBER(M413),ROUND(M413+RndFact,digit),"")</f>
        <v/>
      </c>
      <c r="O413" s="12" t="str">
        <f t="shared" si="24"/>
        <v/>
      </c>
    </row>
    <row r="414" spans="1:15">
      <c r="A414" s="10" t="str">
        <f t="shared" si="22"/>
        <v/>
      </c>
      <c r="B414" s="24"/>
      <c r="C414" s="22"/>
      <c r="D414" s="23"/>
      <c r="E414" s="66"/>
      <c r="F414" s="63"/>
      <c r="G414" s="63"/>
      <c r="H414" s="63"/>
      <c r="I414" s="63"/>
      <c r="J414" s="63"/>
      <c r="K414" s="65"/>
      <c r="L414" s="71" t="str">
        <f t="shared" si="23"/>
        <v/>
      </c>
      <c r="M414" s="75" t="str">
        <f>IF(ISBLANK(B414),"",SUM(E414:K414)*IF(ISNUMBER(Factor),Factor,1))</f>
        <v/>
      </c>
      <c r="N414" s="11" t="str">
        <f>IF(ISNUMBER(M414),ROUND(M414+RndFact,digit),"")</f>
        <v/>
      </c>
      <c r="O414" s="12" t="str">
        <f t="shared" si="24"/>
        <v/>
      </c>
    </row>
    <row r="415" spans="1:15">
      <c r="A415" s="10" t="str">
        <f t="shared" si="22"/>
        <v/>
      </c>
      <c r="B415" s="24"/>
      <c r="C415" s="22"/>
      <c r="D415" s="23"/>
      <c r="E415" s="66"/>
      <c r="F415" s="63"/>
      <c r="G415" s="63"/>
      <c r="H415" s="63"/>
      <c r="I415" s="63"/>
      <c r="J415" s="63"/>
      <c r="K415" s="65"/>
      <c r="L415" s="71" t="str">
        <f t="shared" si="23"/>
        <v/>
      </c>
      <c r="M415" s="75" t="str">
        <f>IF(ISBLANK(B415),"",SUM(E415:K415)*IF(ISNUMBER(Factor),Factor,1))</f>
        <v/>
      </c>
      <c r="N415" s="11" t="str">
        <f>IF(ISNUMBER(M415),ROUND(M415+RndFact,digit),"")</f>
        <v/>
      </c>
      <c r="O415" s="12" t="str">
        <f t="shared" si="24"/>
        <v/>
      </c>
    </row>
    <row r="416" spans="1:15">
      <c r="A416" s="10" t="str">
        <f t="shared" si="22"/>
        <v/>
      </c>
      <c r="B416" s="24"/>
      <c r="C416" s="22"/>
      <c r="D416" s="23"/>
      <c r="E416" s="66"/>
      <c r="F416" s="63"/>
      <c r="G416" s="63"/>
      <c r="H416" s="63"/>
      <c r="I416" s="63"/>
      <c r="J416" s="63"/>
      <c r="K416" s="65"/>
      <c r="L416" s="71" t="str">
        <f t="shared" si="23"/>
        <v/>
      </c>
      <c r="M416" s="75" t="str">
        <f>IF(ISBLANK(B416),"",SUM(E416:K416)*IF(ISNUMBER(Factor),Factor,1))</f>
        <v/>
      </c>
      <c r="N416" s="11" t="str">
        <f>IF(ISNUMBER(M416),ROUND(M416+RndFact,digit),"")</f>
        <v/>
      </c>
      <c r="O416" s="12" t="str">
        <f t="shared" si="24"/>
        <v/>
      </c>
    </row>
    <row r="417" spans="1:15">
      <c r="A417" s="10" t="str">
        <f t="shared" si="22"/>
        <v/>
      </c>
      <c r="B417" s="24"/>
      <c r="C417" s="22"/>
      <c r="D417" s="23"/>
      <c r="E417" s="66"/>
      <c r="F417" s="63"/>
      <c r="G417" s="63"/>
      <c r="H417" s="63"/>
      <c r="I417" s="63"/>
      <c r="J417" s="63"/>
      <c r="K417" s="65"/>
      <c r="L417" s="71" t="str">
        <f t="shared" si="23"/>
        <v/>
      </c>
      <c r="M417" s="75" t="str">
        <f>IF(ISBLANK(B417),"",SUM(E417:K417)*IF(ISNUMBER(Factor),Factor,1))</f>
        <v/>
      </c>
      <c r="N417" s="11" t="str">
        <f>IF(ISNUMBER(M417),ROUND(M417+RndFact,digit),"")</f>
        <v/>
      </c>
      <c r="O417" s="12" t="str">
        <f t="shared" si="24"/>
        <v/>
      </c>
    </row>
    <row r="418" spans="1:15">
      <c r="A418" s="10" t="str">
        <f t="shared" si="22"/>
        <v/>
      </c>
      <c r="B418" s="24"/>
      <c r="C418" s="22"/>
      <c r="D418" s="23"/>
      <c r="E418" s="66"/>
      <c r="F418" s="63"/>
      <c r="G418" s="63"/>
      <c r="H418" s="63"/>
      <c r="I418" s="63"/>
      <c r="J418" s="63"/>
      <c r="K418" s="65"/>
      <c r="L418" s="71" t="str">
        <f t="shared" si="23"/>
        <v/>
      </c>
      <c r="M418" s="75" t="str">
        <f>IF(ISBLANK(B418),"",SUM(E418:K418)*IF(ISNUMBER(Factor),Factor,1))</f>
        <v/>
      </c>
      <c r="N418" s="11" t="str">
        <f>IF(ISNUMBER(M418),ROUND(M418+RndFact,digit),"")</f>
        <v/>
      </c>
      <c r="O418" s="12" t="str">
        <f t="shared" si="24"/>
        <v/>
      </c>
    </row>
    <row r="419" spans="1:15">
      <c r="A419" s="10" t="str">
        <f t="shared" si="22"/>
        <v/>
      </c>
      <c r="B419" s="24"/>
      <c r="C419" s="22"/>
      <c r="D419" s="23"/>
      <c r="E419" s="66"/>
      <c r="F419" s="63"/>
      <c r="G419" s="63"/>
      <c r="H419" s="63"/>
      <c r="I419" s="63"/>
      <c r="J419" s="63"/>
      <c r="K419" s="65"/>
      <c r="L419" s="71" t="str">
        <f t="shared" si="23"/>
        <v/>
      </c>
      <c r="M419" s="75" t="str">
        <f>IF(ISBLANK(B419),"",SUM(E419:K419)*IF(ISNUMBER(Factor),Factor,1))</f>
        <v/>
      </c>
      <c r="N419" s="11" t="str">
        <f>IF(ISNUMBER(M419),ROUND(M419+RndFact,digit),"")</f>
        <v/>
      </c>
      <c r="O419" s="12" t="str">
        <f t="shared" si="24"/>
        <v/>
      </c>
    </row>
    <row r="420" spans="1:15">
      <c r="A420" s="10" t="str">
        <f t="shared" si="22"/>
        <v/>
      </c>
      <c r="B420" s="24"/>
      <c r="C420" s="22"/>
      <c r="D420" s="23"/>
      <c r="E420" s="66"/>
      <c r="F420" s="63"/>
      <c r="G420" s="63"/>
      <c r="H420" s="63"/>
      <c r="I420" s="63"/>
      <c r="J420" s="63"/>
      <c r="K420" s="65"/>
      <c r="L420" s="71" t="str">
        <f t="shared" si="23"/>
        <v/>
      </c>
      <c r="M420" s="75" t="str">
        <f>IF(ISBLANK(B420),"",SUM(E420:K420)*IF(ISNUMBER(Factor),Factor,1))</f>
        <v/>
      </c>
      <c r="N420" s="11" t="str">
        <f>IF(ISNUMBER(M420),ROUND(M420+RndFact,digit),"")</f>
        <v/>
      </c>
      <c r="O420" s="12" t="str">
        <f t="shared" si="24"/>
        <v/>
      </c>
    </row>
    <row r="421" spans="1:15">
      <c r="A421" s="10" t="str">
        <f t="shared" si="22"/>
        <v/>
      </c>
      <c r="B421" s="24"/>
      <c r="C421" s="22"/>
      <c r="D421" s="23"/>
      <c r="E421" s="66"/>
      <c r="F421" s="63"/>
      <c r="G421" s="63"/>
      <c r="H421" s="63"/>
      <c r="I421" s="63"/>
      <c r="J421" s="63"/>
      <c r="K421" s="65"/>
      <c r="L421" s="71" t="str">
        <f t="shared" si="23"/>
        <v/>
      </c>
      <c r="M421" s="75" t="str">
        <f>IF(ISBLANK(B421),"",SUM(E421:K421)*IF(ISNUMBER(Factor),Factor,1))</f>
        <v/>
      </c>
      <c r="N421" s="11" t="str">
        <f>IF(ISNUMBER(M421),ROUND(M421+RndFact,digit),"")</f>
        <v/>
      </c>
      <c r="O421" s="12" t="str">
        <f t="shared" si="24"/>
        <v/>
      </c>
    </row>
    <row r="422" spans="1:15">
      <c r="A422" s="10" t="str">
        <f t="shared" si="22"/>
        <v/>
      </c>
      <c r="B422" s="24"/>
      <c r="C422" s="22"/>
      <c r="D422" s="23"/>
      <c r="E422" s="66"/>
      <c r="F422" s="63"/>
      <c r="G422" s="63"/>
      <c r="H422" s="63"/>
      <c r="I422" s="63"/>
      <c r="J422" s="63"/>
      <c r="K422" s="65"/>
      <c r="L422" s="71" t="str">
        <f t="shared" si="23"/>
        <v/>
      </c>
      <c r="M422" s="75" t="str">
        <f>IF(ISBLANK(B422),"",SUM(E422:K422)*IF(ISNUMBER(Factor),Factor,1))</f>
        <v/>
      </c>
      <c r="N422" s="11" t="str">
        <f>IF(ISNUMBER(M422),ROUND(M422+RndFact,digit),"")</f>
        <v/>
      </c>
      <c r="O422" s="12" t="str">
        <f t="shared" si="24"/>
        <v/>
      </c>
    </row>
    <row r="423" spans="1:15">
      <c r="A423" s="10" t="str">
        <f t="shared" si="22"/>
        <v/>
      </c>
      <c r="B423" s="24"/>
      <c r="C423" s="22"/>
      <c r="D423" s="23"/>
      <c r="E423" s="66"/>
      <c r="F423" s="63"/>
      <c r="G423" s="63"/>
      <c r="H423" s="63"/>
      <c r="I423" s="63"/>
      <c r="J423" s="63"/>
      <c r="K423" s="65"/>
      <c r="L423" s="71" t="str">
        <f t="shared" si="23"/>
        <v/>
      </c>
      <c r="M423" s="75" t="str">
        <f>IF(ISBLANK(B423),"",SUM(E423:K423)*IF(ISNUMBER(Factor),Factor,1))</f>
        <v/>
      </c>
      <c r="N423" s="11" t="str">
        <f>IF(ISNUMBER(M423),ROUND(M423+RndFact,digit),"")</f>
        <v/>
      </c>
      <c r="O423" s="12" t="str">
        <f t="shared" si="24"/>
        <v/>
      </c>
    </row>
    <row r="424" spans="1:15">
      <c r="A424" s="10" t="str">
        <f t="shared" si="22"/>
        <v/>
      </c>
      <c r="B424" s="24"/>
      <c r="C424" s="22"/>
      <c r="D424" s="23"/>
      <c r="E424" s="66"/>
      <c r="F424" s="63"/>
      <c r="G424" s="63"/>
      <c r="H424" s="63"/>
      <c r="I424" s="63"/>
      <c r="J424" s="63"/>
      <c r="K424" s="65"/>
      <c r="L424" s="71" t="str">
        <f t="shared" si="23"/>
        <v/>
      </c>
      <c r="M424" s="75" t="str">
        <f>IF(ISBLANK(B424),"",SUM(E424:K424)*IF(ISNUMBER(Factor),Factor,1))</f>
        <v/>
      </c>
      <c r="N424" s="11" t="str">
        <f>IF(ISNUMBER(M424),ROUND(M424+RndFact,digit),"")</f>
        <v/>
      </c>
      <c r="O424" s="12" t="str">
        <f t="shared" si="24"/>
        <v/>
      </c>
    </row>
    <row r="425" spans="1:15">
      <c r="A425" s="10" t="str">
        <f t="shared" si="22"/>
        <v/>
      </c>
      <c r="B425" s="24"/>
      <c r="C425" s="22"/>
      <c r="D425" s="23"/>
      <c r="E425" s="66"/>
      <c r="F425" s="63"/>
      <c r="G425" s="63"/>
      <c r="H425" s="63"/>
      <c r="I425" s="63"/>
      <c r="J425" s="63"/>
      <c r="K425" s="65"/>
      <c r="L425" s="71" t="str">
        <f t="shared" si="23"/>
        <v/>
      </c>
      <c r="M425" s="75" t="str">
        <f>IF(ISBLANK(B425),"",SUM(E425:K425)*IF(ISNUMBER(Factor),Factor,1))</f>
        <v/>
      </c>
      <c r="N425" s="11" t="str">
        <f>IF(ISNUMBER(M425),ROUND(M425+RndFact,digit),"")</f>
        <v/>
      </c>
      <c r="O425" s="12" t="str">
        <f t="shared" si="24"/>
        <v/>
      </c>
    </row>
    <row r="426" spans="1:15">
      <c r="A426" s="10" t="str">
        <f t="shared" si="22"/>
        <v/>
      </c>
      <c r="B426" s="24"/>
      <c r="C426" s="22"/>
      <c r="D426" s="23"/>
      <c r="E426" s="66"/>
      <c r="F426" s="63"/>
      <c r="G426" s="63"/>
      <c r="H426" s="63"/>
      <c r="I426" s="63"/>
      <c r="J426" s="63"/>
      <c r="K426" s="65"/>
      <c r="L426" s="71" t="str">
        <f t="shared" si="23"/>
        <v/>
      </c>
      <c r="M426" s="75" t="str">
        <f>IF(ISBLANK(B426),"",SUM(E426:K426)*IF(ISNUMBER(Factor),Factor,1))</f>
        <v/>
      </c>
      <c r="N426" s="11" t="str">
        <f>IF(ISNUMBER(M426),ROUND(M426+RndFact,digit),"")</f>
        <v/>
      </c>
      <c r="O426" s="12" t="str">
        <f t="shared" si="24"/>
        <v/>
      </c>
    </row>
    <row r="427" spans="1:15">
      <c r="A427" s="10" t="str">
        <f t="shared" si="22"/>
        <v/>
      </c>
      <c r="B427" s="24"/>
      <c r="C427" s="22"/>
      <c r="D427" s="23"/>
      <c r="E427" s="66"/>
      <c r="F427" s="63"/>
      <c r="G427" s="63"/>
      <c r="H427" s="63"/>
      <c r="I427" s="63"/>
      <c r="J427" s="63"/>
      <c r="K427" s="65"/>
      <c r="L427" s="71" t="str">
        <f t="shared" si="23"/>
        <v/>
      </c>
      <c r="M427" s="75" t="str">
        <f>IF(ISBLANK(B427),"",SUM(E427:K427)*IF(ISNUMBER(Factor),Factor,1))</f>
        <v/>
      </c>
      <c r="N427" s="11" t="str">
        <f>IF(ISNUMBER(M427),ROUND(M427+RndFact,digit),"")</f>
        <v/>
      </c>
      <c r="O427" s="12" t="str">
        <f t="shared" si="24"/>
        <v/>
      </c>
    </row>
    <row r="428" spans="1:15">
      <c r="A428" s="10" t="str">
        <f t="shared" si="22"/>
        <v/>
      </c>
      <c r="B428" s="24"/>
      <c r="C428" s="22"/>
      <c r="D428" s="23"/>
      <c r="E428" s="66"/>
      <c r="F428" s="63"/>
      <c r="G428" s="63"/>
      <c r="H428" s="63"/>
      <c r="I428" s="63"/>
      <c r="J428" s="63"/>
      <c r="K428" s="65"/>
      <c r="L428" s="71" t="str">
        <f t="shared" si="23"/>
        <v/>
      </c>
      <c r="M428" s="75" t="str">
        <f>IF(ISBLANK(B428),"",SUM(E428:K428)*IF(ISNUMBER(Factor),Factor,1))</f>
        <v/>
      </c>
      <c r="N428" s="11" t="str">
        <f>IF(ISNUMBER(M428),ROUND(M428+RndFact,digit),"")</f>
        <v/>
      </c>
      <c r="O428" s="12" t="str">
        <f t="shared" si="24"/>
        <v/>
      </c>
    </row>
    <row r="429" spans="1:15">
      <c r="A429" s="10" t="str">
        <f t="shared" si="22"/>
        <v/>
      </c>
      <c r="B429" s="24"/>
      <c r="C429" s="22"/>
      <c r="D429" s="23"/>
      <c r="E429" s="66"/>
      <c r="F429" s="63"/>
      <c r="G429" s="63"/>
      <c r="H429" s="63"/>
      <c r="I429" s="63"/>
      <c r="J429" s="63"/>
      <c r="K429" s="65"/>
      <c r="L429" s="71" t="str">
        <f t="shared" si="23"/>
        <v/>
      </c>
      <c r="M429" s="75" t="str">
        <f>IF(ISBLANK(B429),"",SUM(E429:K429)*IF(ISNUMBER(Factor),Factor,1))</f>
        <v/>
      </c>
      <c r="N429" s="11" t="str">
        <f>IF(ISNUMBER(M429),ROUND(M429+RndFact,digit),"")</f>
        <v/>
      </c>
      <c r="O429" s="12" t="str">
        <f t="shared" si="24"/>
        <v/>
      </c>
    </row>
    <row r="430" spans="1:15">
      <c r="A430" s="10" t="str">
        <f t="shared" si="22"/>
        <v/>
      </c>
      <c r="B430" s="24"/>
      <c r="C430" s="22"/>
      <c r="D430" s="23"/>
      <c r="E430" s="66"/>
      <c r="F430" s="63"/>
      <c r="G430" s="63"/>
      <c r="H430" s="63"/>
      <c r="I430" s="63"/>
      <c r="J430" s="63"/>
      <c r="K430" s="65"/>
      <c r="L430" s="71" t="str">
        <f t="shared" si="23"/>
        <v/>
      </c>
      <c r="M430" s="75" t="str">
        <f>IF(ISBLANK(B430),"",SUM(E430:K430)*IF(ISNUMBER(Factor),Factor,1))</f>
        <v/>
      </c>
      <c r="N430" s="11" t="str">
        <f>IF(ISNUMBER(M430),ROUND(M430+RndFact,digit),"")</f>
        <v/>
      </c>
      <c r="O430" s="12" t="str">
        <f t="shared" si="24"/>
        <v/>
      </c>
    </row>
    <row r="431" spans="1:15">
      <c r="A431" s="10" t="str">
        <f t="shared" si="22"/>
        <v/>
      </c>
      <c r="B431" s="24"/>
      <c r="C431" s="22"/>
      <c r="D431" s="23"/>
      <c r="E431" s="66"/>
      <c r="F431" s="63"/>
      <c r="G431" s="63"/>
      <c r="H431" s="63"/>
      <c r="I431" s="63"/>
      <c r="J431" s="63"/>
      <c r="K431" s="65"/>
      <c r="L431" s="71" t="str">
        <f t="shared" si="23"/>
        <v/>
      </c>
      <c r="M431" s="75" t="str">
        <f>IF(ISBLANK(B431),"",SUM(E431:K431)*IF(ISNUMBER(Factor),Factor,1))</f>
        <v/>
      </c>
      <c r="N431" s="11" t="str">
        <f>IF(ISNUMBER(M431),ROUND(M431+RndFact,digit),"")</f>
        <v/>
      </c>
      <c r="O431" s="12" t="str">
        <f t="shared" si="24"/>
        <v/>
      </c>
    </row>
    <row r="432" spans="1:15">
      <c r="A432" s="10" t="str">
        <f t="shared" si="22"/>
        <v/>
      </c>
      <c r="B432" s="24"/>
      <c r="C432" s="22"/>
      <c r="D432" s="23"/>
      <c r="E432" s="66"/>
      <c r="F432" s="63"/>
      <c r="G432" s="63"/>
      <c r="H432" s="63"/>
      <c r="I432" s="63"/>
      <c r="J432" s="63"/>
      <c r="K432" s="65"/>
      <c r="L432" s="71" t="str">
        <f t="shared" si="23"/>
        <v/>
      </c>
      <c r="M432" s="75" t="str">
        <f>IF(ISBLANK(B432),"",SUM(E432:K432)*IF(ISNUMBER(Factor),Factor,1))</f>
        <v/>
      </c>
      <c r="N432" s="11" t="str">
        <f>IF(ISNUMBER(M432),ROUND(M432+RndFact,digit),"")</f>
        <v/>
      </c>
      <c r="O432" s="12" t="str">
        <f t="shared" si="24"/>
        <v/>
      </c>
    </row>
    <row r="433" spans="1:15">
      <c r="A433" s="10" t="str">
        <f t="shared" si="22"/>
        <v/>
      </c>
      <c r="B433" s="24"/>
      <c r="C433" s="22"/>
      <c r="D433" s="23"/>
      <c r="E433" s="66"/>
      <c r="F433" s="63"/>
      <c r="G433" s="63"/>
      <c r="H433" s="63"/>
      <c r="I433" s="63"/>
      <c r="J433" s="63"/>
      <c r="K433" s="65"/>
      <c r="L433" s="71" t="str">
        <f t="shared" si="23"/>
        <v/>
      </c>
      <c r="M433" s="75" t="str">
        <f>IF(ISBLANK(B433),"",SUM(E433:K433)*IF(ISNUMBER(Factor),Factor,1))</f>
        <v/>
      </c>
      <c r="N433" s="11" t="str">
        <f>IF(ISNUMBER(M433),ROUND(M433+RndFact,digit),"")</f>
        <v/>
      </c>
      <c r="O433" s="12" t="str">
        <f t="shared" si="24"/>
        <v/>
      </c>
    </row>
    <row r="434" spans="1:15">
      <c r="A434" s="10" t="str">
        <f t="shared" si="22"/>
        <v/>
      </c>
      <c r="B434" s="24"/>
      <c r="C434" s="22"/>
      <c r="D434" s="23"/>
      <c r="E434" s="66"/>
      <c r="F434" s="63"/>
      <c r="G434" s="63"/>
      <c r="H434" s="63"/>
      <c r="I434" s="63"/>
      <c r="J434" s="63"/>
      <c r="K434" s="65"/>
      <c r="L434" s="71" t="str">
        <f t="shared" si="23"/>
        <v/>
      </c>
      <c r="M434" s="75" t="str">
        <f>IF(ISBLANK(B434),"",SUM(E434:K434)*IF(ISNUMBER(Factor),Factor,1))</f>
        <v/>
      </c>
      <c r="N434" s="11" t="str">
        <f>IF(ISNUMBER(M434),ROUND(M434+RndFact,digit),"")</f>
        <v/>
      </c>
      <c r="O434" s="12" t="str">
        <f t="shared" si="24"/>
        <v/>
      </c>
    </row>
    <row r="435" spans="1:15">
      <c r="A435" s="10" t="str">
        <f t="shared" si="22"/>
        <v/>
      </c>
      <c r="B435" s="24"/>
      <c r="C435" s="22"/>
      <c r="D435" s="23"/>
      <c r="E435" s="66"/>
      <c r="F435" s="63"/>
      <c r="G435" s="63"/>
      <c r="H435" s="63"/>
      <c r="I435" s="63"/>
      <c r="J435" s="63"/>
      <c r="K435" s="65"/>
      <c r="L435" s="71" t="str">
        <f t="shared" si="23"/>
        <v/>
      </c>
      <c r="M435" s="75" t="str">
        <f>IF(ISBLANK(B435),"",SUM(E435:K435)*IF(ISNUMBER(Factor),Factor,1))</f>
        <v/>
      </c>
      <c r="N435" s="11" t="str">
        <f>IF(ISNUMBER(M435),ROUND(M435+RndFact,digit),"")</f>
        <v/>
      </c>
      <c r="O435" s="12" t="str">
        <f t="shared" si="24"/>
        <v/>
      </c>
    </row>
    <row r="436" spans="1:15">
      <c r="A436" s="10" t="str">
        <f t="shared" si="22"/>
        <v/>
      </c>
      <c r="B436" s="24"/>
      <c r="C436" s="22"/>
      <c r="D436" s="23"/>
      <c r="E436" s="66"/>
      <c r="F436" s="63"/>
      <c r="G436" s="63"/>
      <c r="H436" s="63"/>
      <c r="I436" s="63"/>
      <c r="J436" s="63"/>
      <c r="K436" s="65"/>
      <c r="L436" s="71" t="str">
        <f t="shared" si="23"/>
        <v/>
      </c>
      <c r="M436" s="75" t="str">
        <f>IF(ISBLANK(B436),"",SUM(E436:K436)*IF(ISNUMBER(Factor),Factor,1))</f>
        <v/>
      </c>
      <c r="N436" s="11" t="str">
        <f>IF(ISNUMBER(M436),ROUND(M436+RndFact,digit),"")</f>
        <v/>
      </c>
      <c r="O436" s="12" t="str">
        <f t="shared" si="24"/>
        <v/>
      </c>
    </row>
    <row r="437" spans="1:15">
      <c r="A437" s="10" t="str">
        <f t="shared" si="22"/>
        <v/>
      </c>
      <c r="B437" s="24"/>
      <c r="C437" s="22"/>
      <c r="D437" s="23"/>
      <c r="E437" s="66"/>
      <c r="F437" s="63"/>
      <c r="G437" s="63"/>
      <c r="H437" s="63"/>
      <c r="I437" s="63"/>
      <c r="J437" s="63"/>
      <c r="K437" s="65"/>
      <c r="L437" s="71" t="str">
        <f t="shared" si="23"/>
        <v/>
      </c>
      <c r="M437" s="75" t="str">
        <f>IF(ISBLANK(B437),"",SUM(E437:K437)*IF(ISNUMBER(Factor),Factor,1))</f>
        <v/>
      </c>
      <c r="N437" s="11" t="str">
        <f>IF(ISNUMBER(M437),ROUND(M437+RndFact,digit),"")</f>
        <v/>
      </c>
      <c r="O437" s="12" t="str">
        <f t="shared" si="24"/>
        <v/>
      </c>
    </row>
    <row r="438" spans="1:15">
      <c r="A438" s="10" t="str">
        <f t="shared" si="22"/>
        <v/>
      </c>
      <c r="B438" s="24"/>
      <c r="C438" s="22"/>
      <c r="D438" s="23"/>
      <c r="E438" s="66"/>
      <c r="F438" s="63"/>
      <c r="G438" s="63"/>
      <c r="H438" s="63"/>
      <c r="I438" s="63"/>
      <c r="J438" s="63"/>
      <c r="K438" s="65"/>
      <c r="L438" s="71" t="str">
        <f t="shared" si="23"/>
        <v/>
      </c>
      <c r="M438" s="75" t="str">
        <f>IF(ISBLANK(B438),"",SUM(E438:K438)*IF(ISNUMBER(Factor),Factor,1))</f>
        <v/>
      </c>
      <c r="N438" s="11" t="str">
        <f>IF(ISNUMBER(M438),ROUND(M438+RndFact,digit),"")</f>
        <v/>
      </c>
      <c r="O438" s="12" t="str">
        <f t="shared" si="24"/>
        <v/>
      </c>
    </row>
    <row r="439" spans="1:15">
      <c r="A439" s="10" t="str">
        <f t="shared" si="22"/>
        <v/>
      </c>
      <c r="B439" s="24"/>
      <c r="C439" s="22"/>
      <c r="D439" s="23"/>
      <c r="E439" s="66"/>
      <c r="F439" s="63"/>
      <c r="G439" s="63"/>
      <c r="H439" s="63"/>
      <c r="I439" s="63"/>
      <c r="J439" s="63"/>
      <c r="K439" s="65"/>
      <c r="L439" s="71" t="str">
        <f t="shared" si="23"/>
        <v/>
      </c>
      <c r="M439" s="75" t="str">
        <f>IF(ISBLANK(B439),"",SUM(E439:K439)*IF(ISNUMBER(Factor),Factor,1))</f>
        <v/>
      </c>
      <c r="N439" s="11" t="str">
        <f>IF(ISNUMBER(M439),ROUND(M439+RndFact,digit),"")</f>
        <v/>
      </c>
      <c r="O439" s="12" t="str">
        <f t="shared" si="24"/>
        <v/>
      </c>
    </row>
    <row r="440" spans="1:15">
      <c r="A440" s="10" t="str">
        <f t="shared" si="22"/>
        <v/>
      </c>
      <c r="B440" s="24"/>
      <c r="C440" s="22"/>
      <c r="D440" s="23"/>
      <c r="E440" s="66"/>
      <c r="F440" s="63"/>
      <c r="G440" s="63"/>
      <c r="H440" s="63"/>
      <c r="I440" s="63"/>
      <c r="J440" s="63"/>
      <c r="K440" s="65"/>
      <c r="L440" s="71" t="str">
        <f t="shared" si="23"/>
        <v/>
      </c>
      <c r="M440" s="75" t="str">
        <f>IF(ISBLANK(B440),"",SUM(E440:K440)*IF(ISNUMBER(Factor),Factor,1))</f>
        <v/>
      </c>
      <c r="N440" s="11" t="str">
        <f>IF(ISNUMBER(M440),ROUND(M440+RndFact,digit),"")</f>
        <v/>
      </c>
      <c r="O440" s="12" t="str">
        <f t="shared" si="24"/>
        <v/>
      </c>
    </row>
    <row r="441" spans="1:15">
      <c r="A441" s="10" t="str">
        <f t="shared" si="22"/>
        <v/>
      </c>
      <c r="B441" s="24"/>
      <c r="C441" s="22"/>
      <c r="D441" s="23"/>
      <c r="E441" s="66"/>
      <c r="F441" s="63"/>
      <c r="G441" s="63"/>
      <c r="H441" s="63"/>
      <c r="I441" s="63"/>
      <c r="J441" s="63"/>
      <c r="K441" s="65"/>
      <c r="L441" s="71" t="str">
        <f t="shared" si="23"/>
        <v/>
      </c>
      <c r="M441" s="75" t="str">
        <f>IF(ISBLANK(B441),"",SUM(E441:K441)*IF(ISNUMBER(Factor),Factor,1))</f>
        <v/>
      </c>
      <c r="N441" s="11" t="str">
        <f>IF(ISNUMBER(M441),ROUND(M441+RndFact,digit),"")</f>
        <v/>
      </c>
      <c r="O441" s="12" t="str">
        <f t="shared" si="24"/>
        <v/>
      </c>
    </row>
    <row r="442" spans="1:15">
      <c r="A442" s="10" t="str">
        <f t="shared" si="22"/>
        <v/>
      </c>
      <c r="B442" s="24"/>
      <c r="C442" s="22"/>
      <c r="D442" s="23"/>
      <c r="E442" s="66"/>
      <c r="F442" s="63"/>
      <c r="G442" s="63"/>
      <c r="H442" s="63"/>
      <c r="I442" s="63"/>
      <c r="J442" s="63"/>
      <c r="K442" s="65"/>
      <c r="L442" s="71" t="str">
        <f t="shared" si="23"/>
        <v/>
      </c>
      <c r="M442" s="75" t="str">
        <f>IF(ISBLANK(B442),"",SUM(E442:K442)*IF(ISNUMBER(Factor),Factor,1))</f>
        <v/>
      </c>
      <c r="N442" s="11" t="str">
        <f>IF(ISNUMBER(M442),ROUND(M442+RndFact,digit),"")</f>
        <v/>
      </c>
      <c r="O442" s="12" t="str">
        <f t="shared" si="24"/>
        <v/>
      </c>
    </row>
    <row r="443" spans="1:15">
      <c r="A443" s="10" t="str">
        <f t="shared" si="22"/>
        <v/>
      </c>
      <c r="B443" s="24"/>
      <c r="C443" s="22"/>
      <c r="D443" s="23"/>
      <c r="E443" s="66"/>
      <c r="F443" s="63"/>
      <c r="G443" s="63"/>
      <c r="H443" s="63"/>
      <c r="I443" s="63"/>
      <c r="J443" s="63"/>
      <c r="K443" s="65"/>
      <c r="L443" s="71" t="str">
        <f t="shared" si="23"/>
        <v/>
      </c>
      <c r="M443" s="75" t="str">
        <f>IF(ISBLANK(B443),"",SUM(E443:K443)*IF(ISNUMBER(Factor),Factor,1))</f>
        <v/>
      </c>
      <c r="N443" s="11" t="str">
        <f>IF(ISNUMBER(M443),ROUND(M443+RndFact,digit),"")</f>
        <v/>
      </c>
      <c r="O443" s="12" t="str">
        <f t="shared" si="24"/>
        <v/>
      </c>
    </row>
    <row r="444" spans="1:15">
      <c r="A444" s="10" t="str">
        <f t="shared" si="22"/>
        <v/>
      </c>
      <c r="B444" s="24"/>
      <c r="C444" s="22"/>
      <c r="D444" s="23"/>
      <c r="E444" s="66"/>
      <c r="F444" s="63"/>
      <c r="G444" s="63"/>
      <c r="H444" s="63"/>
      <c r="I444" s="63"/>
      <c r="J444" s="63"/>
      <c r="K444" s="65"/>
      <c r="L444" s="71" t="str">
        <f t="shared" si="23"/>
        <v/>
      </c>
      <c r="M444" s="75" t="str">
        <f>IF(ISBLANK(B444),"",SUM(E444:K444)*IF(ISNUMBER(Factor),Factor,1))</f>
        <v/>
      </c>
      <c r="N444" s="11" t="str">
        <f>IF(ISNUMBER(M444),ROUND(M444+RndFact,digit),"")</f>
        <v/>
      </c>
      <c r="O444" s="12" t="str">
        <f t="shared" si="24"/>
        <v/>
      </c>
    </row>
    <row r="445" spans="1:15">
      <c r="A445" s="10" t="str">
        <f t="shared" si="22"/>
        <v/>
      </c>
      <c r="B445" s="24"/>
      <c r="C445" s="22"/>
      <c r="D445" s="23"/>
      <c r="E445" s="66"/>
      <c r="F445" s="63"/>
      <c r="G445" s="63"/>
      <c r="H445" s="63"/>
      <c r="I445" s="63"/>
      <c r="J445" s="63"/>
      <c r="K445" s="65"/>
      <c r="L445" s="71" t="str">
        <f t="shared" si="23"/>
        <v/>
      </c>
      <c r="M445" s="75" t="str">
        <f>IF(ISBLANK(B445),"",SUM(E445:K445)*IF(ISNUMBER(Factor),Factor,1))</f>
        <v/>
      </c>
      <c r="N445" s="11" t="str">
        <f>IF(ISNUMBER(M445),ROUND(M445+RndFact,digit),"")</f>
        <v/>
      </c>
      <c r="O445" s="12" t="str">
        <f t="shared" si="24"/>
        <v/>
      </c>
    </row>
    <row r="446" spans="1:15">
      <c r="A446" s="10" t="str">
        <f t="shared" si="22"/>
        <v/>
      </c>
      <c r="B446" s="24"/>
      <c r="C446" s="22"/>
      <c r="D446" s="23"/>
      <c r="E446" s="66"/>
      <c r="F446" s="63"/>
      <c r="G446" s="63"/>
      <c r="H446" s="63"/>
      <c r="I446" s="63"/>
      <c r="J446" s="63"/>
      <c r="K446" s="65"/>
      <c r="L446" s="71" t="str">
        <f t="shared" si="23"/>
        <v/>
      </c>
      <c r="M446" s="75" t="str">
        <f>IF(ISBLANK(B446),"",SUM(E446:K446)*IF(ISNUMBER(Factor),Factor,1))</f>
        <v/>
      </c>
      <c r="N446" s="11" t="str">
        <f>IF(ISNUMBER(M446),ROUND(M446+RndFact,digit),"")</f>
        <v/>
      </c>
      <c r="O446" s="12" t="str">
        <f t="shared" si="24"/>
        <v/>
      </c>
    </row>
    <row r="447" spans="1:15">
      <c r="A447" s="10" t="str">
        <f t="shared" si="22"/>
        <v/>
      </c>
      <c r="B447" s="24"/>
      <c r="C447" s="22"/>
      <c r="D447" s="23"/>
      <c r="E447" s="66"/>
      <c r="F447" s="63"/>
      <c r="G447" s="63"/>
      <c r="H447" s="63"/>
      <c r="I447" s="63"/>
      <c r="J447" s="63"/>
      <c r="K447" s="65"/>
      <c r="L447" s="71" t="str">
        <f t="shared" si="23"/>
        <v/>
      </c>
      <c r="M447" s="75" t="str">
        <f>IF(ISBLANK(B447),"",SUM(E447:K447)*IF(ISNUMBER(Factor),Factor,1))</f>
        <v/>
      </c>
      <c r="N447" s="11" t="str">
        <f>IF(ISNUMBER(M447),ROUND(M447+RndFact,digit),"")</f>
        <v/>
      </c>
      <c r="O447" s="12" t="str">
        <f t="shared" si="24"/>
        <v/>
      </c>
    </row>
    <row r="448" spans="1:15">
      <c r="A448" s="10" t="str">
        <f t="shared" si="22"/>
        <v/>
      </c>
      <c r="B448" s="24"/>
      <c r="C448" s="22"/>
      <c r="D448" s="23"/>
      <c r="E448" s="66"/>
      <c r="F448" s="63"/>
      <c r="G448" s="63"/>
      <c r="H448" s="63"/>
      <c r="I448" s="63"/>
      <c r="J448" s="63"/>
      <c r="K448" s="65"/>
      <c r="L448" s="71" t="str">
        <f t="shared" si="23"/>
        <v/>
      </c>
      <c r="M448" s="75" t="str">
        <f>IF(ISBLANK(B448),"",SUM(E448:K448)*IF(ISNUMBER(Factor),Factor,1))</f>
        <v/>
      </c>
      <c r="N448" s="11" t="str">
        <f>IF(ISNUMBER(M448),ROUND(M448+RndFact,digit),"")</f>
        <v/>
      </c>
      <c r="O448" s="12" t="str">
        <f t="shared" si="24"/>
        <v/>
      </c>
    </row>
    <row r="449" spans="1:15">
      <c r="A449" s="10" t="str">
        <f t="shared" si="22"/>
        <v/>
      </c>
      <c r="B449" s="24"/>
      <c r="C449" s="22"/>
      <c r="D449" s="23"/>
      <c r="E449" s="66"/>
      <c r="F449" s="63"/>
      <c r="G449" s="63"/>
      <c r="H449" s="63"/>
      <c r="I449" s="63"/>
      <c r="J449" s="63"/>
      <c r="K449" s="65"/>
      <c r="L449" s="71" t="str">
        <f t="shared" si="23"/>
        <v/>
      </c>
      <c r="M449" s="75" t="str">
        <f>IF(ISBLANK(B449),"",SUM(E449:K449)*IF(ISNUMBER(Factor),Factor,1))</f>
        <v/>
      </c>
      <c r="N449" s="11" t="str">
        <f>IF(ISNUMBER(M449),ROUND(M449+RndFact,digit),"")</f>
        <v/>
      </c>
      <c r="O449" s="12" t="str">
        <f t="shared" si="24"/>
        <v/>
      </c>
    </row>
    <row r="450" spans="1:15">
      <c r="A450" s="10" t="str">
        <f t="shared" si="22"/>
        <v/>
      </c>
      <c r="B450" s="24"/>
      <c r="C450" s="22"/>
      <c r="D450" s="23"/>
      <c r="E450" s="66"/>
      <c r="F450" s="63"/>
      <c r="G450" s="63"/>
      <c r="H450" s="63"/>
      <c r="I450" s="63"/>
      <c r="J450" s="63"/>
      <c r="K450" s="65"/>
      <c r="L450" s="71" t="str">
        <f t="shared" si="23"/>
        <v/>
      </c>
      <c r="M450" s="75" t="str">
        <f>IF(ISBLANK(B450),"",SUM(E450:K450)*IF(ISNUMBER(Factor),Factor,1))</f>
        <v/>
      </c>
      <c r="N450" s="11" t="str">
        <f>IF(ISNUMBER(M450),ROUND(M450+RndFact,digit),"")</f>
        <v/>
      </c>
      <c r="O450" s="12" t="str">
        <f t="shared" si="24"/>
        <v/>
      </c>
    </row>
    <row r="451" spans="1:15">
      <c r="A451" s="10" t="str">
        <f t="shared" si="22"/>
        <v/>
      </c>
      <c r="B451" s="24"/>
      <c r="C451" s="22"/>
      <c r="D451" s="23"/>
      <c r="E451" s="66"/>
      <c r="F451" s="63"/>
      <c r="G451" s="63"/>
      <c r="H451" s="63"/>
      <c r="I451" s="63"/>
      <c r="J451" s="63"/>
      <c r="K451" s="65"/>
      <c r="L451" s="71" t="str">
        <f t="shared" si="23"/>
        <v/>
      </c>
      <c r="M451" s="75" t="str">
        <f>IF(ISBLANK(B451),"",SUM(E451:K451)*IF(ISNUMBER(Factor),Factor,1))</f>
        <v/>
      </c>
      <c r="N451" s="11" t="str">
        <f>IF(ISNUMBER(M451),ROUND(M451+RndFact,digit),"")</f>
        <v/>
      </c>
      <c r="O451" s="12" t="str">
        <f t="shared" si="24"/>
        <v/>
      </c>
    </row>
    <row r="452" spans="1:15">
      <c r="A452" s="10" t="str">
        <f t="shared" si="22"/>
        <v/>
      </c>
      <c r="B452" s="24"/>
      <c r="C452" s="22"/>
      <c r="D452" s="23"/>
      <c r="E452" s="66"/>
      <c r="F452" s="63"/>
      <c r="G452" s="63"/>
      <c r="H452" s="63"/>
      <c r="I452" s="63"/>
      <c r="J452" s="63"/>
      <c r="K452" s="65"/>
      <c r="L452" s="71" t="str">
        <f t="shared" si="23"/>
        <v/>
      </c>
      <c r="M452" s="75" t="str">
        <f>IF(ISBLANK(B452),"",SUM(E452:K452)*IF(ISNUMBER(Factor),Factor,1))</f>
        <v/>
      </c>
      <c r="N452" s="11" t="str">
        <f>IF(ISNUMBER(M452),ROUND(M452+RndFact,digit),"")</f>
        <v/>
      </c>
      <c r="O452" s="12" t="str">
        <f t="shared" si="24"/>
        <v/>
      </c>
    </row>
    <row r="453" spans="1:15">
      <c r="A453" s="10" t="str">
        <f t="shared" si="22"/>
        <v/>
      </c>
      <c r="B453" s="24"/>
      <c r="C453" s="22"/>
      <c r="D453" s="23"/>
      <c r="E453" s="66"/>
      <c r="F453" s="63"/>
      <c r="G453" s="63"/>
      <c r="H453" s="63"/>
      <c r="I453" s="63"/>
      <c r="J453" s="63"/>
      <c r="K453" s="65"/>
      <c r="L453" s="71" t="str">
        <f t="shared" si="23"/>
        <v/>
      </c>
      <c r="M453" s="75" t="str">
        <f>IF(ISBLANK(B453),"",SUM(E453:K453)*IF(ISNUMBER(Factor),Factor,1))</f>
        <v/>
      </c>
      <c r="N453" s="11" t="str">
        <f>IF(ISNUMBER(M453),ROUND(M453+RndFact,digit),"")</f>
        <v/>
      </c>
      <c r="O453" s="12" t="str">
        <f t="shared" si="24"/>
        <v/>
      </c>
    </row>
    <row r="454" spans="1:15">
      <c r="A454" s="10" t="str">
        <f t="shared" si="22"/>
        <v/>
      </c>
      <c r="B454" s="24"/>
      <c r="C454" s="22"/>
      <c r="D454" s="23"/>
      <c r="E454" s="66"/>
      <c r="F454" s="63"/>
      <c r="G454" s="63"/>
      <c r="H454" s="63"/>
      <c r="I454" s="63"/>
      <c r="J454" s="63"/>
      <c r="K454" s="65"/>
      <c r="L454" s="71" t="str">
        <f t="shared" si="23"/>
        <v/>
      </c>
      <c r="M454" s="75" t="str">
        <f>IF(ISBLANK(B454),"",SUM(E454:K454)*IF(ISNUMBER(Factor),Factor,1))</f>
        <v/>
      </c>
      <c r="N454" s="11" t="str">
        <f>IF(ISNUMBER(M454),ROUND(M454+RndFact,digit),"")</f>
        <v/>
      </c>
      <c r="O454" s="12" t="str">
        <f t="shared" si="24"/>
        <v/>
      </c>
    </row>
    <row r="455" spans="1:15">
      <c r="A455" s="10" t="str">
        <f t="shared" si="22"/>
        <v/>
      </c>
      <c r="B455" s="24"/>
      <c r="C455" s="22"/>
      <c r="D455" s="23"/>
      <c r="E455" s="66"/>
      <c r="F455" s="63"/>
      <c r="G455" s="63"/>
      <c r="H455" s="63"/>
      <c r="I455" s="63"/>
      <c r="J455" s="63"/>
      <c r="K455" s="65"/>
      <c r="L455" s="71" t="str">
        <f t="shared" si="23"/>
        <v/>
      </c>
      <c r="M455" s="75" t="str">
        <f>IF(ISBLANK(B455),"",SUM(E455:K455)*IF(ISNUMBER(Factor),Factor,1))</f>
        <v/>
      </c>
      <c r="N455" s="11" t="str">
        <f>IF(ISNUMBER(M455),ROUND(M455+RndFact,digit),"")</f>
        <v/>
      </c>
      <c r="O455" s="12" t="str">
        <f t="shared" si="24"/>
        <v/>
      </c>
    </row>
    <row r="456" spans="1:15">
      <c r="A456" s="10" t="str">
        <f t="shared" si="22"/>
        <v/>
      </c>
      <c r="B456" s="24"/>
      <c r="C456" s="22"/>
      <c r="D456" s="23"/>
      <c r="E456" s="66"/>
      <c r="F456" s="63"/>
      <c r="G456" s="63"/>
      <c r="H456" s="63"/>
      <c r="I456" s="63"/>
      <c r="J456" s="63"/>
      <c r="K456" s="65"/>
      <c r="L456" s="71" t="str">
        <f t="shared" si="23"/>
        <v/>
      </c>
      <c r="M456" s="75" t="str">
        <f>IF(ISBLANK(B456),"",SUM(E456:K456)*IF(ISNUMBER(Factor),Factor,1))</f>
        <v/>
      </c>
      <c r="N456" s="11" t="str">
        <f>IF(ISNUMBER(M456),ROUND(M456+RndFact,digit),"")</f>
        <v/>
      </c>
      <c r="O456" s="12" t="str">
        <f t="shared" si="24"/>
        <v/>
      </c>
    </row>
    <row r="457" spans="1:15">
      <c r="A457" s="10" t="str">
        <f t="shared" si="22"/>
        <v/>
      </c>
      <c r="B457" s="24"/>
      <c r="C457" s="22"/>
      <c r="D457" s="23"/>
      <c r="E457" s="66"/>
      <c r="F457" s="63"/>
      <c r="G457" s="63"/>
      <c r="H457" s="63"/>
      <c r="I457" s="63"/>
      <c r="J457" s="63"/>
      <c r="K457" s="65"/>
      <c r="L457" s="71" t="str">
        <f t="shared" si="23"/>
        <v/>
      </c>
      <c r="M457" s="75" t="str">
        <f>IF(ISBLANK(B457),"",SUM(E457:K457)*IF(ISNUMBER(Factor),Factor,1))</f>
        <v/>
      </c>
      <c r="N457" s="11" t="str">
        <f>IF(ISNUMBER(M457),ROUND(M457+RndFact,digit),"")</f>
        <v/>
      </c>
      <c r="O457" s="12" t="str">
        <f t="shared" si="24"/>
        <v/>
      </c>
    </row>
    <row r="458" spans="1:15">
      <c r="A458" s="10" t="str">
        <f t="shared" si="22"/>
        <v/>
      </c>
      <c r="B458" s="24"/>
      <c r="C458" s="22"/>
      <c r="D458" s="23"/>
      <c r="E458" s="66"/>
      <c r="F458" s="63"/>
      <c r="G458" s="63"/>
      <c r="H458" s="63"/>
      <c r="I458" s="63"/>
      <c r="J458" s="63"/>
      <c r="K458" s="65"/>
      <c r="L458" s="71" t="str">
        <f t="shared" si="23"/>
        <v/>
      </c>
      <c r="M458" s="75" t="str">
        <f>IF(ISBLANK(B458),"",SUM(E458:K458)*IF(ISNUMBER(Factor),Factor,1))</f>
        <v/>
      </c>
      <c r="N458" s="11" t="str">
        <f>IF(ISNUMBER(M458),ROUND(M458+RndFact,digit),"")</f>
        <v/>
      </c>
      <c r="O458" s="12" t="str">
        <f t="shared" si="24"/>
        <v/>
      </c>
    </row>
    <row r="459" spans="1:15">
      <c r="A459" s="10" t="str">
        <f t="shared" si="22"/>
        <v/>
      </c>
      <c r="B459" s="24"/>
      <c r="C459" s="22"/>
      <c r="D459" s="23"/>
      <c r="E459" s="66"/>
      <c r="F459" s="63"/>
      <c r="G459" s="63"/>
      <c r="H459" s="63"/>
      <c r="I459" s="63"/>
      <c r="J459" s="63"/>
      <c r="K459" s="65"/>
      <c r="L459" s="71" t="str">
        <f t="shared" si="23"/>
        <v/>
      </c>
      <c r="M459" s="75" t="str">
        <f>IF(ISBLANK(B459),"",SUM(E459:K459)*IF(ISNUMBER(Factor),Factor,1))</f>
        <v/>
      </c>
      <c r="N459" s="11" t="str">
        <f>IF(ISNUMBER(M459),ROUND(M459+RndFact,digit),"")</f>
        <v/>
      </c>
      <c r="O459" s="12" t="str">
        <f t="shared" si="24"/>
        <v/>
      </c>
    </row>
    <row r="460" spans="1:15">
      <c r="A460" s="10" t="str">
        <f t="shared" si="22"/>
        <v/>
      </c>
      <c r="B460" s="24"/>
      <c r="C460" s="22"/>
      <c r="D460" s="23"/>
      <c r="E460" s="66"/>
      <c r="F460" s="63"/>
      <c r="G460" s="63"/>
      <c r="H460" s="63"/>
      <c r="I460" s="63"/>
      <c r="J460" s="63"/>
      <c r="K460" s="65"/>
      <c r="L460" s="71" t="str">
        <f t="shared" si="23"/>
        <v/>
      </c>
      <c r="M460" s="75" t="str">
        <f>IF(ISBLANK(B460),"",SUM(E460:K460)*IF(ISNUMBER(Factor),Factor,1))</f>
        <v/>
      </c>
      <c r="N460" s="11" t="str">
        <f>IF(ISNUMBER(M460),ROUND(M460+RndFact,digit),"")</f>
        <v/>
      </c>
      <c r="O460" s="12" t="str">
        <f t="shared" si="24"/>
        <v/>
      </c>
    </row>
    <row r="461" spans="1:15">
      <c r="A461" s="10" t="str">
        <f t="shared" si="22"/>
        <v/>
      </c>
      <c r="B461" s="24"/>
      <c r="C461" s="22"/>
      <c r="D461" s="23"/>
      <c r="E461" s="66"/>
      <c r="F461" s="63"/>
      <c r="G461" s="63"/>
      <c r="H461" s="63"/>
      <c r="I461" s="63"/>
      <c r="J461" s="63"/>
      <c r="K461" s="65"/>
      <c r="L461" s="71" t="str">
        <f t="shared" si="23"/>
        <v/>
      </c>
      <c r="M461" s="75" t="str">
        <f>IF(ISBLANK(B461),"",SUM(E461:K461)*IF(ISNUMBER(Factor),Factor,1))</f>
        <v/>
      </c>
      <c r="N461" s="11" t="str">
        <f>IF(ISNUMBER(M461),ROUND(M461+RndFact,digit),"")</f>
        <v/>
      </c>
      <c r="O461" s="12" t="str">
        <f t="shared" si="24"/>
        <v/>
      </c>
    </row>
    <row r="462" spans="1:15">
      <c r="A462" s="10" t="str">
        <f t="shared" si="22"/>
        <v/>
      </c>
      <c r="B462" s="24"/>
      <c r="C462" s="22"/>
      <c r="D462" s="23"/>
      <c r="E462" s="66"/>
      <c r="F462" s="63"/>
      <c r="G462" s="63"/>
      <c r="H462" s="63"/>
      <c r="I462" s="63"/>
      <c r="J462" s="63"/>
      <c r="K462" s="65"/>
      <c r="L462" s="71" t="str">
        <f t="shared" si="23"/>
        <v/>
      </c>
      <c r="M462" s="75" t="str">
        <f>IF(ISBLANK(B462),"",SUM(E462:K462)*IF(ISNUMBER(Factor),Factor,1))</f>
        <v/>
      </c>
      <c r="N462" s="11" t="str">
        <f>IF(ISNUMBER(M462),ROUND(M462+RndFact,digit),"")</f>
        <v/>
      </c>
      <c r="O462" s="12" t="str">
        <f t="shared" si="24"/>
        <v/>
      </c>
    </row>
    <row r="463" spans="1:15">
      <c r="A463" s="10" t="str">
        <f t="shared" ref="A463:A511" si="25">IF(ISNUMBER(B463),A462+1,"")</f>
        <v/>
      </c>
      <c r="B463" s="24"/>
      <c r="C463" s="22"/>
      <c r="D463" s="23"/>
      <c r="E463" s="66"/>
      <c r="F463" s="63"/>
      <c r="G463" s="63"/>
      <c r="H463" s="63"/>
      <c r="I463" s="63"/>
      <c r="J463" s="63"/>
      <c r="K463" s="65"/>
      <c r="L463" s="71" t="str">
        <f t="shared" ref="L463:L511" si="26">IF(COUNT(E463:K463)&gt;0,SUM(E463:K463),"")</f>
        <v/>
      </c>
      <c r="M463" s="75" t="str">
        <f>IF(ISBLANK(B463),"",SUM(E463:K463)*IF(ISNUMBER(Factor),Factor,1))</f>
        <v/>
      </c>
      <c r="N463" s="11" t="str">
        <f>IF(ISNUMBER(M463),ROUND(M463+RndFact,digit),"")</f>
        <v/>
      </c>
      <c r="O463" s="12" t="str">
        <f t="shared" ref="O463:O511" si="27">IF(ISBLANK(B463),"",IF(ISBLANK(D463),HLOOKUP("grd",grade,MATCH(N463,pts,1),0),D463))</f>
        <v/>
      </c>
    </row>
    <row r="464" spans="1:15">
      <c r="A464" s="10" t="str">
        <f t="shared" si="25"/>
        <v/>
      </c>
      <c r="B464" s="24"/>
      <c r="C464" s="22"/>
      <c r="D464" s="23"/>
      <c r="E464" s="66"/>
      <c r="F464" s="63"/>
      <c r="G464" s="63"/>
      <c r="H464" s="63"/>
      <c r="I464" s="63"/>
      <c r="J464" s="63"/>
      <c r="K464" s="65"/>
      <c r="L464" s="71" t="str">
        <f t="shared" si="26"/>
        <v/>
      </c>
      <c r="M464" s="75" t="str">
        <f>IF(ISBLANK(B464),"",SUM(E464:K464)*IF(ISNUMBER(Factor),Factor,1))</f>
        <v/>
      </c>
      <c r="N464" s="11" t="str">
        <f>IF(ISNUMBER(M464),ROUND(M464+RndFact,digit),"")</f>
        <v/>
      </c>
      <c r="O464" s="12" t="str">
        <f t="shared" si="27"/>
        <v/>
      </c>
    </row>
    <row r="465" spans="1:15">
      <c r="A465" s="10" t="str">
        <f t="shared" si="25"/>
        <v/>
      </c>
      <c r="B465" s="24"/>
      <c r="C465" s="22"/>
      <c r="D465" s="23"/>
      <c r="E465" s="66"/>
      <c r="F465" s="63"/>
      <c r="G465" s="63"/>
      <c r="H465" s="63"/>
      <c r="I465" s="63"/>
      <c r="J465" s="63"/>
      <c r="K465" s="65"/>
      <c r="L465" s="71" t="str">
        <f t="shared" si="26"/>
        <v/>
      </c>
      <c r="M465" s="75" t="str">
        <f>IF(ISBLANK(B465),"",SUM(E465:K465)*IF(ISNUMBER(Factor),Factor,1))</f>
        <v/>
      </c>
      <c r="N465" s="11" t="str">
        <f>IF(ISNUMBER(M465),ROUND(M465+RndFact,digit),"")</f>
        <v/>
      </c>
      <c r="O465" s="12" t="str">
        <f t="shared" si="27"/>
        <v/>
      </c>
    </row>
    <row r="466" spans="1:15">
      <c r="A466" s="10" t="str">
        <f t="shared" si="25"/>
        <v/>
      </c>
      <c r="B466" s="24"/>
      <c r="C466" s="22"/>
      <c r="D466" s="23"/>
      <c r="E466" s="66"/>
      <c r="F466" s="63"/>
      <c r="G466" s="63"/>
      <c r="H466" s="63"/>
      <c r="I466" s="63"/>
      <c r="J466" s="63"/>
      <c r="K466" s="65"/>
      <c r="L466" s="71" t="str">
        <f t="shared" si="26"/>
        <v/>
      </c>
      <c r="M466" s="75" t="str">
        <f>IF(ISBLANK(B466),"",SUM(E466:K466)*IF(ISNUMBER(Factor),Factor,1))</f>
        <v/>
      </c>
      <c r="N466" s="11" t="str">
        <f>IF(ISNUMBER(M466),ROUND(M466+RndFact,digit),"")</f>
        <v/>
      </c>
      <c r="O466" s="12" t="str">
        <f t="shared" si="27"/>
        <v/>
      </c>
    </row>
    <row r="467" spans="1:15">
      <c r="A467" s="10" t="str">
        <f t="shared" si="25"/>
        <v/>
      </c>
      <c r="B467" s="24"/>
      <c r="C467" s="22"/>
      <c r="D467" s="23"/>
      <c r="E467" s="66"/>
      <c r="F467" s="63"/>
      <c r="G467" s="63"/>
      <c r="H467" s="63"/>
      <c r="I467" s="63"/>
      <c r="J467" s="63"/>
      <c r="K467" s="65"/>
      <c r="L467" s="71" t="str">
        <f t="shared" si="26"/>
        <v/>
      </c>
      <c r="M467" s="75" t="str">
        <f>IF(ISBLANK(B467),"",SUM(E467:K467)*IF(ISNUMBER(Factor),Factor,1))</f>
        <v/>
      </c>
      <c r="N467" s="11" t="str">
        <f>IF(ISNUMBER(M467),ROUND(M467+RndFact,digit),"")</f>
        <v/>
      </c>
      <c r="O467" s="12" t="str">
        <f t="shared" si="27"/>
        <v/>
      </c>
    </row>
    <row r="468" spans="1:15">
      <c r="A468" s="10" t="str">
        <f t="shared" si="25"/>
        <v/>
      </c>
      <c r="B468" s="24"/>
      <c r="C468" s="22"/>
      <c r="D468" s="23"/>
      <c r="E468" s="66"/>
      <c r="F468" s="63"/>
      <c r="G468" s="63"/>
      <c r="H468" s="63"/>
      <c r="I468" s="63"/>
      <c r="J468" s="63"/>
      <c r="K468" s="65"/>
      <c r="L468" s="71" t="str">
        <f t="shared" si="26"/>
        <v/>
      </c>
      <c r="M468" s="75" t="str">
        <f>IF(ISBLANK(B468),"",SUM(E468:K468)*IF(ISNUMBER(Factor),Factor,1))</f>
        <v/>
      </c>
      <c r="N468" s="11" t="str">
        <f>IF(ISNUMBER(M468),ROUND(M468+RndFact,digit),"")</f>
        <v/>
      </c>
      <c r="O468" s="12" t="str">
        <f t="shared" si="27"/>
        <v/>
      </c>
    </row>
    <row r="469" spans="1:15">
      <c r="A469" s="10" t="str">
        <f t="shared" si="25"/>
        <v/>
      </c>
      <c r="B469" s="24"/>
      <c r="C469" s="22"/>
      <c r="D469" s="23"/>
      <c r="E469" s="66"/>
      <c r="F469" s="63"/>
      <c r="G469" s="63"/>
      <c r="H469" s="63"/>
      <c r="I469" s="63"/>
      <c r="J469" s="63"/>
      <c r="K469" s="65"/>
      <c r="L469" s="71" t="str">
        <f t="shared" si="26"/>
        <v/>
      </c>
      <c r="M469" s="75" t="str">
        <f>IF(ISBLANK(B469),"",SUM(E469:K469)*IF(ISNUMBER(Factor),Factor,1))</f>
        <v/>
      </c>
      <c r="N469" s="11" t="str">
        <f>IF(ISNUMBER(M469),ROUND(M469+RndFact,digit),"")</f>
        <v/>
      </c>
      <c r="O469" s="12" t="str">
        <f t="shared" si="27"/>
        <v/>
      </c>
    </row>
    <row r="470" spans="1:15">
      <c r="A470" s="10" t="str">
        <f t="shared" si="25"/>
        <v/>
      </c>
      <c r="B470" s="24"/>
      <c r="C470" s="22"/>
      <c r="D470" s="23"/>
      <c r="E470" s="66"/>
      <c r="F470" s="63"/>
      <c r="G470" s="63"/>
      <c r="H470" s="63"/>
      <c r="I470" s="63"/>
      <c r="J470" s="63"/>
      <c r="K470" s="65"/>
      <c r="L470" s="71" t="str">
        <f t="shared" si="26"/>
        <v/>
      </c>
      <c r="M470" s="75" t="str">
        <f>IF(ISBLANK(B470),"",SUM(E470:K470)*IF(ISNUMBER(Factor),Factor,1))</f>
        <v/>
      </c>
      <c r="N470" s="11" t="str">
        <f>IF(ISNUMBER(M470),ROUND(M470+RndFact,digit),"")</f>
        <v/>
      </c>
      <c r="O470" s="12" t="str">
        <f t="shared" si="27"/>
        <v/>
      </c>
    </row>
    <row r="471" spans="1:15">
      <c r="A471" s="10" t="str">
        <f t="shared" si="25"/>
        <v/>
      </c>
      <c r="B471" s="24"/>
      <c r="C471" s="22"/>
      <c r="D471" s="23"/>
      <c r="E471" s="66"/>
      <c r="F471" s="63"/>
      <c r="G471" s="63"/>
      <c r="H471" s="63"/>
      <c r="I471" s="63"/>
      <c r="J471" s="63"/>
      <c r="K471" s="65"/>
      <c r="L471" s="71" t="str">
        <f t="shared" si="26"/>
        <v/>
      </c>
      <c r="M471" s="75" t="str">
        <f>IF(ISBLANK(B471),"",SUM(E471:K471)*IF(ISNUMBER(Factor),Factor,1))</f>
        <v/>
      </c>
      <c r="N471" s="11" t="str">
        <f>IF(ISNUMBER(M471),ROUND(M471+RndFact,digit),"")</f>
        <v/>
      </c>
      <c r="O471" s="12" t="str">
        <f t="shared" si="27"/>
        <v/>
      </c>
    </row>
    <row r="472" spans="1:15">
      <c r="A472" s="10" t="str">
        <f t="shared" si="25"/>
        <v/>
      </c>
      <c r="B472" s="24"/>
      <c r="C472" s="22"/>
      <c r="D472" s="23"/>
      <c r="E472" s="66"/>
      <c r="F472" s="63"/>
      <c r="G472" s="63"/>
      <c r="H472" s="63"/>
      <c r="I472" s="63"/>
      <c r="J472" s="63"/>
      <c r="K472" s="65"/>
      <c r="L472" s="71" t="str">
        <f t="shared" si="26"/>
        <v/>
      </c>
      <c r="M472" s="75" t="str">
        <f>IF(ISBLANK(B472),"",SUM(E472:K472)*IF(ISNUMBER(Factor),Factor,1))</f>
        <v/>
      </c>
      <c r="N472" s="11" t="str">
        <f>IF(ISNUMBER(M472),ROUND(M472+RndFact,digit),"")</f>
        <v/>
      </c>
      <c r="O472" s="12" t="str">
        <f t="shared" si="27"/>
        <v/>
      </c>
    </row>
    <row r="473" spans="1:15">
      <c r="A473" s="10" t="str">
        <f t="shared" si="25"/>
        <v/>
      </c>
      <c r="B473" s="24"/>
      <c r="C473" s="22"/>
      <c r="D473" s="23"/>
      <c r="E473" s="66"/>
      <c r="F473" s="63"/>
      <c r="G473" s="63"/>
      <c r="H473" s="63"/>
      <c r="I473" s="63"/>
      <c r="J473" s="63"/>
      <c r="K473" s="65"/>
      <c r="L473" s="71" t="str">
        <f t="shared" si="26"/>
        <v/>
      </c>
      <c r="M473" s="75" t="str">
        <f>IF(ISBLANK(B473),"",SUM(E473:K473)*IF(ISNUMBER(Factor),Factor,1))</f>
        <v/>
      </c>
      <c r="N473" s="11" t="str">
        <f>IF(ISNUMBER(M473),ROUND(M473+RndFact,digit),"")</f>
        <v/>
      </c>
      <c r="O473" s="12" t="str">
        <f t="shared" si="27"/>
        <v/>
      </c>
    </row>
    <row r="474" spans="1:15">
      <c r="A474" s="10" t="str">
        <f t="shared" si="25"/>
        <v/>
      </c>
      <c r="B474" s="24"/>
      <c r="C474" s="22"/>
      <c r="D474" s="23"/>
      <c r="E474" s="66"/>
      <c r="F474" s="63"/>
      <c r="G474" s="63"/>
      <c r="H474" s="63"/>
      <c r="I474" s="63"/>
      <c r="J474" s="63"/>
      <c r="K474" s="65"/>
      <c r="L474" s="71" t="str">
        <f t="shared" si="26"/>
        <v/>
      </c>
      <c r="M474" s="75" t="str">
        <f>IF(ISBLANK(B474),"",SUM(E474:K474)*IF(ISNUMBER(Factor),Factor,1))</f>
        <v/>
      </c>
      <c r="N474" s="11" t="str">
        <f>IF(ISNUMBER(M474),ROUND(M474+RndFact,digit),"")</f>
        <v/>
      </c>
      <c r="O474" s="12" t="str">
        <f t="shared" si="27"/>
        <v/>
      </c>
    </row>
    <row r="475" spans="1:15">
      <c r="A475" s="10" t="str">
        <f t="shared" si="25"/>
        <v/>
      </c>
      <c r="B475" s="24"/>
      <c r="C475" s="22"/>
      <c r="D475" s="23"/>
      <c r="E475" s="66"/>
      <c r="F475" s="63"/>
      <c r="G475" s="63"/>
      <c r="H475" s="63"/>
      <c r="I475" s="63"/>
      <c r="J475" s="63"/>
      <c r="K475" s="65"/>
      <c r="L475" s="71" t="str">
        <f t="shared" si="26"/>
        <v/>
      </c>
      <c r="M475" s="75" t="str">
        <f>IF(ISBLANK(B475),"",SUM(E475:K475)*IF(ISNUMBER(Factor),Factor,1))</f>
        <v/>
      </c>
      <c r="N475" s="11" t="str">
        <f>IF(ISNUMBER(M475),ROUND(M475+RndFact,digit),"")</f>
        <v/>
      </c>
      <c r="O475" s="12" t="str">
        <f t="shared" si="27"/>
        <v/>
      </c>
    </row>
    <row r="476" spans="1:15">
      <c r="A476" s="10" t="str">
        <f t="shared" si="25"/>
        <v/>
      </c>
      <c r="B476" s="24"/>
      <c r="C476" s="22"/>
      <c r="D476" s="23"/>
      <c r="E476" s="66"/>
      <c r="F476" s="63"/>
      <c r="G476" s="63"/>
      <c r="H476" s="63"/>
      <c r="I476" s="63"/>
      <c r="J476" s="63"/>
      <c r="K476" s="65"/>
      <c r="L476" s="71" t="str">
        <f t="shared" si="26"/>
        <v/>
      </c>
      <c r="M476" s="75" t="str">
        <f>IF(ISBLANK(B476),"",SUM(E476:K476)*IF(ISNUMBER(Factor),Factor,1))</f>
        <v/>
      </c>
      <c r="N476" s="11" t="str">
        <f>IF(ISNUMBER(M476),ROUND(M476+RndFact,digit),"")</f>
        <v/>
      </c>
      <c r="O476" s="12" t="str">
        <f t="shared" si="27"/>
        <v/>
      </c>
    </row>
    <row r="477" spans="1:15">
      <c r="A477" s="10" t="str">
        <f t="shared" si="25"/>
        <v/>
      </c>
      <c r="B477" s="24"/>
      <c r="C477" s="22"/>
      <c r="D477" s="23"/>
      <c r="E477" s="66"/>
      <c r="F477" s="63"/>
      <c r="G477" s="63"/>
      <c r="H477" s="63"/>
      <c r="I477" s="63"/>
      <c r="J477" s="63"/>
      <c r="K477" s="65"/>
      <c r="L477" s="71" t="str">
        <f t="shared" si="26"/>
        <v/>
      </c>
      <c r="M477" s="75" t="str">
        <f>IF(ISBLANK(B477),"",SUM(E477:K477)*IF(ISNUMBER(Factor),Factor,1))</f>
        <v/>
      </c>
      <c r="N477" s="11" t="str">
        <f>IF(ISNUMBER(M477),ROUND(M477+RndFact,digit),"")</f>
        <v/>
      </c>
      <c r="O477" s="12" t="str">
        <f t="shared" si="27"/>
        <v/>
      </c>
    </row>
    <row r="478" spans="1:15">
      <c r="A478" s="10" t="str">
        <f t="shared" si="25"/>
        <v/>
      </c>
      <c r="B478" s="24"/>
      <c r="C478" s="22"/>
      <c r="D478" s="23"/>
      <c r="E478" s="66"/>
      <c r="F478" s="63"/>
      <c r="G478" s="63"/>
      <c r="H478" s="63"/>
      <c r="I478" s="63"/>
      <c r="J478" s="63"/>
      <c r="K478" s="65"/>
      <c r="L478" s="71" t="str">
        <f t="shared" si="26"/>
        <v/>
      </c>
      <c r="M478" s="75" t="str">
        <f>IF(ISBLANK(B478),"",SUM(E478:K478)*IF(ISNUMBER(Factor),Factor,1))</f>
        <v/>
      </c>
      <c r="N478" s="11" t="str">
        <f>IF(ISNUMBER(M478),ROUND(M478+RndFact,digit),"")</f>
        <v/>
      </c>
      <c r="O478" s="12" t="str">
        <f t="shared" si="27"/>
        <v/>
      </c>
    </row>
    <row r="479" spans="1:15">
      <c r="A479" s="10" t="str">
        <f t="shared" si="25"/>
        <v/>
      </c>
      <c r="B479" s="24"/>
      <c r="C479" s="22"/>
      <c r="D479" s="23"/>
      <c r="E479" s="66"/>
      <c r="F479" s="63"/>
      <c r="G479" s="63"/>
      <c r="H479" s="63"/>
      <c r="I479" s="63"/>
      <c r="J479" s="63"/>
      <c r="K479" s="65"/>
      <c r="L479" s="71" t="str">
        <f t="shared" si="26"/>
        <v/>
      </c>
      <c r="M479" s="75" t="str">
        <f>IF(ISBLANK(B479),"",SUM(E479:K479)*IF(ISNUMBER(Factor),Factor,1))</f>
        <v/>
      </c>
      <c r="N479" s="11" t="str">
        <f>IF(ISNUMBER(M479),ROUND(M479+RndFact,digit),"")</f>
        <v/>
      </c>
      <c r="O479" s="12" t="str">
        <f t="shared" si="27"/>
        <v/>
      </c>
    </row>
    <row r="480" spans="1:15">
      <c r="A480" s="10" t="str">
        <f t="shared" si="25"/>
        <v/>
      </c>
      <c r="B480" s="24"/>
      <c r="C480" s="22"/>
      <c r="D480" s="23"/>
      <c r="E480" s="66"/>
      <c r="F480" s="63"/>
      <c r="G480" s="63"/>
      <c r="H480" s="63"/>
      <c r="I480" s="63"/>
      <c r="J480" s="63"/>
      <c r="K480" s="65"/>
      <c r="L480" s="71" t="str">
        <f t="shared" si="26"/>
        <v/>
      </c>
      <c r="M480" s="75" t="str">
        <f>IF(ISBLANK(B480),"",SUM(E480:K480)*IF(ISNUMBER(Factor),Factor,1))</f>
        <v/>
      </c>
      <c r="N480" s="11" t="str">
        <f>IF(ISNUMBER(M480),ROUND(M480+RndFact,digit),"")</f>
        <v/>
      </c>
      <c r="O480" s="12" t="str">
        <f t="shared" si="27"/>
        <v/>
      </c>
    </row>
    <row r="481" spans="1:15">
      <c r="A481" s="10" t="str">
        <f t="shared" si="25"/>
        <v/>
      </c>
      <c r="B481" s="24"/>
      <c r="C481" s="22"/>
      <c r="D481" s="23"/>
      <c r="E481" s="66"/>
      <c r="F481" s="63"/>
      <c r="G481" s="63"/>
      <c r="H481" s="63"/>
      <c r="I481" s="63"/>
      <c r="J481" s="63"/>
      <c r="K481" s="65"/>
      <c r="L481" s="71" t="str">
        <f t="shared" si="26"/>
        <v/>
      </c>
      <c r="M481" s="75" t="str">
        <f>IF(ISBLANK(B481),"",SUM(E481:K481)*IF(ISNUMBER(Factor),Factor,1))</f>
        <v/>
      </c>
      <c r="N481" s="11" t="str">
        <f>IF(ISNUMBER(M481),ROUND(M481+RndFact,digit),"")</f>
        <v/>
      </c>
      <c r="O481" s="12" t="str">
        <f t="shared" si="27"/>
        <v/>
      </c>
    </row>
    <row r="482" spans="1:15">
      <c r="A482" s="10" t="str">
        <f t="shared" si="25"/>
        <v/>
      </c>
      <c r="B482" s="24"/>
      <c r="C482" s="22"/>
      <c r="D482" s="23"/>
      <c r="E482" s="66"/>
      <c r="F482" s="63"/>
      <c r="G482" s="63"/>
      <c r="H482" s="63"/>
      <c r="I482" s="63"/>
      <c r="J482" s="63"/>
      <c r="K482" s="65"/>
      <c r="L482" s="71" t="str">
        <f t="shared" si="26"/>
        <v/>
      </c>
      <c r="M482" s="75" t="str">
        <f>IF(ISBLANK(B482),"",SUM(E482:K482)*IF(ISNUMBER(Factor),Factor,1))</f>
        <v/>
      </c>
      <c r="N482" s="11" t="str">
        <f>IF(ISNUMBER(M482),ROUND(M482+RndFact,digit),"")</f>
        <v/>
      </c>
      <c r="O482" s="12" t="str">
        <f t="shared" si="27"/>
        <v/>
      </c>
    </row>
    <row r="483" spans="1:15">
      <c r="A483" s="10" t="str">
        <f t="shared" si="25"/>
        <v/>
      </c>
      <c r="B483" s="24"/>
      <c r="C483" s="22"/>
      <c r="D483" s="23"/>
      <c r="E483" s="66"/>
      <c r="F483" s="63"/>
      <c r="G483" s="63"/>
      <c r="H483" s="63"/>
      <c r="I483" s="63"/>
      <c r="J483" s="63"/>
      <c r="K483" s="65"/>
      <c r="L483" s="71" t="str">
        <f t="shared" si="26"/>
        <v/>
      </c>
      <c r="M483" s="75" t="str">
        <f>IF(ISBLANK(B483),"",SUM(E483:K483)*IF(ISNUMBER(Factor),Factor,1))</f>
        <v/>
      </c>
      <c r="N483" s="11" t="str">
        <f>IF(ISNUMBER(M483),ROUND(M483+RndFact,digit),"")</f>
        <v/>
      </c>
      <c r="O483" s="12" t="str">
        <f t="shared" si="27"/>
        <v/>
      </c>
    </row>
    <row r="484" spans="1:15">
      <c r="A484" s="10" t="str">
        <f t="shared" si="25"/>
        <v/>
      </c>
      <c r="B484" s="24"/>
      <c r="C484" s="22"/>
      <c r="D484" s="23"/>
      <c r="E484" s="66"/>
      <c r="F484" s="63"/>
      <c r="G484" s="63"/>
      <c r="H484" s="63"/>
      <c r="I484" s="63"/>
      <c r="J484" s="63"/>
      <c r="K484" s="65"/>
      <c r="L484" s="71" t="str">
        <f t="shared" si="26"/>
        <v/>
      </c>
      <c r="M484" s="75" t="str">
        <f>IF(ISBLANK(B484),"",SUM(E484:K484)*IF(ISNUMBER(Factor),Factor,1))</f>
        <v/>
      </c>
      <c r="N484" s="11" t="str">
        <f>IF(ISNUMBER(M484),ROUND(M484+RndFact,digit),"")</f>
        <v/>
      </c>
      <c r="O484" s="12" t="str">
        <f t="shared" si="27"/>
        <v/>
      </c>
    </row>
    <row r="485" spans="1:15">
      <c r="A485" s="10" t="str">
        <f t="shared" si="25"/>
        <v/>
      </c>
      <c r="B485" s="24"/>
      <c r="C485" s="22"/>
      <c r="D485" s="23"/>
      <c r="E485" s="66"/>
      <c r="F485" s="63"/>
      <c r="G485" s="63"/>
      <c r="H485" s="63"/>
      <c r="I485" s="63"/>
      <c r="J485" s="63"/>
      <c r="K485" s="65"/>
      <c r="L485" s="71" t="str">
        <f t="shared" si="26"/>
        <v/>
      </c>
      <c r="M485" s="75" t="str">
        <f>IF(ISBLANK(B485),"",SUM(E485:K485)*IF(ISNUMBER(Factor),Factor,1))</f>
        <v/>
      </c>
      <c r="N485" s="11" t="str">
        <f>IF(ISNUMBER(M485),ROUND(M485+RndFact,digit),"")</f>
        <v/>
      </c>
      <c r="O485" s="12" t="str">
        <f t="shared" si="27"/>
        <v/>
      </c>
    </row>
    <row r="486" spans="1:15">
      <c r="A486" s="10" t="str">
        <f t="shared" si="25"/>
        <v/>
      </c>
      <c r="B486" s="24"/>
      <c r="C486" s="22"/>
      <c r="D486" s="23"/>
      <c r="E486" s="66"/>
      <c r="F486" s="63"/>
      <c r="G486" s="63"/>
      <c r="H486" s="63"/>
      <c r="I486" s="63"/>
      <c r="J486" s="63"/>
      <c r="K486" s="65"/>
      <c r="L486" s="71" t="str">
        <f t="shared" si="26"/>
        <v/>
      </c>
      <c r="M486" s="75" t="str">
        <f>IF(ISBLANK(B486),"",SUM(E486:K486)*IF(ISNUMBER(Factor),Factor,1))</f>
        <v/>
      </c>
      <c r="N486" s="11" t="str">
        <f>IF(ISNUMBER(M486),ROUND(M486+RndFact,digit),"")</f>
        <v/>
      </c>
      <c r="O486" s="12" t="str">
        <f t="shared" si="27"/>
        <v/>
      </c>
    </row>
    <row r="487" spans="1:15">
      <c r="A487" s="10" t="str">
        <f t="shared" si="25"/>
        <v/>
      </c>
      <c r="B487" s="24"/>
      <c r="C487" s="22"/>
      <c r="D487" s="23"/>
      <c r="E487" s="66"/>
      <c r="F487" s="63"/>
      <c r="G487" s="63"/>
      <c r="H487" s="63"/>
      <c r="I487" s="63"/>
      <c r="J487" s="63"/>
      <c r="K487" s="65"/>
      <c r="L487" s="71" t="str">
        <f t="shared" si="26"/>
        <v/>
      </c>
      <c r="M487" s="75" t="str">
        <f>IF(ISBLANK(B487),"",SUM(E487:K487)*IF(ISNUMBER(Factor),Factor,1))</f>
        <v/>
      </c>
      <c r="N487" s="11" t="str">
        <f>IF(ISNUMBER(M487),ROUND(M487+RndFact,digit),"")</f>
        <v/>
      </c>
      <c r="O487" s="12" t="str">
        <f t="shared" si="27"/>
        <v/>
      </c>
    </row>
    <row r="488" spans="1:15">
      <c r="A488" s="10" t="str">
        <f t="shared" si="25"/>
        <v/>
      </c>
      <c r="B488" s="24"/>
      <c r="C488" s="22"/>
      <c r="D488" s="23"/>
      <c r="E488" s="66"/>
      <c r="F488" s="63"/>
      <c r="G488" s="63"/>
      <c r="H488" s="63"/>
      <c r="I488" s="63"/>
      <c r="J488" s="63"/>
      <c r="K488" s="65"/>
      <c r="L488" s="71" t="str">
        <f t="shared" si="26"/>
        <v/>
      </c>
      <c r="M488" s="75" t="str">
        <f>IF(ISBLANK(B488),"",SUM(E488:K488)*IF(ISNUMBER(Factor),Factor,1))</f>
        <v/>
      </c>
      <c r="N488" s="11" t="str">
        <f>IF(ISNUMBER(M488),ROUND(M488+RndFact,digit),"")</f>
        <v/>
      </c>
      <c r="O488" s="12" t="str">
        <f t="shared" si="27"/>
        <v/>
      </c>
    </row>
    <row r="489" spans="1:15">
      <c r="A489" s="10" t="str">
        <f t="shared" si="25"/>
        <v/>
      </c>
      <c r="B489" s="24"/>
      <c r="C489" s="22"/>
      <c r="D489" s="23"/>
      <c r="E489" s="66"/>
      <c r="F489" s="63"/>
      <c r="G489" s="63"/>
      <c r="H489" s="63"/>
      <c r="I489" s="63"/>
      <c r="J489" s="63"/>
      <c r="K489" s="65"/>
      <c r="L489" s="71" t="str">
        <f t="shared" si="26"/>
        <v/>
      </c>
      <c r="M489" s="75" t="str">
        <f>IF(ISBLANK(B489),"",SUM(E489:K489)*IF(ISNUMBER(Factor),Factor,1))</f>
        <v/>
      </c>
      <c r="N489" s="11" t="str">
        <f>IF(ISNUMBER(M489),ROUND(M489+RndFact,digit),"")</f>
        <v/>
      </c>
      <c r="O489" s="12" t="str">
        <f t="shared" si="27"/>
        <v/>
      </c>
    </row>
    <row r="490" spans="1:15">
      <c r="A490" s="10" t="str">
        <f t="shared" si="25"/>
        <v/>
      </c>
      <c r="B490" s="24"/>
      <c r="C490" s="22"/>
      <c r="D490" s="23"/>
      <c r="E490" s="66"/>
      <c r="F490" s="63"/>
      <c r="G490" s="63"/>
      <c r="H490" s="63"/>
      <c r="I490" s="63"/>
      <c r="J490" s="63"/>
      <c r="K490" s="65"/>
      <c r="L490" s="71" t="str">
        <f t="shared" si="26"/>
        <v/>
      </c>
      <c r="M490" s="75" t="str">
        <f>IF(ISBLANK(B490),"",SUM(E490:K490)*IF(ISNUMBER(Factor),Factor,1))</f>
        <v/>
      </c>
      <c r="N490" s="11" t="str">
        <f>IF(ISNUMBER(M490),ROUND(M490+RndFact,digit),"")</f>
        <v/>
      </c>
      <c r="O490" s="12" t="str">
        <f t="shared" si="27"/>
        <v/>
      </c>
    </row>
    <row r="491" spans="1:15">
      <c r="A491" s="10" t="str">
        <f t="shared" si="25"/>
        <v/>
      </c>
      <c r="B491" s="24"/>
      <c r="C491" s="22"/>
      <c r="D491" s="23"/>
      <c r="E491" s="66"/>
      <c r="F491" s="63"/>
      <c r="G491" s="63"/>
      <c r="H491" s="63"/>
      <c r="I491" s="63"/>
      <c r="J491" s="63"/>
      <c r="K491" s="65"/>
      <c r="L491" s="71" t="str">
        <f t="shared" si="26"/>
        <v/>
      </c>
      <c r="M491" s="75" t="str">
        <f>IF(ISBLANK(B491),"",SUM(E491:K491)*IF(ISNUMBER(Factor),Factor,1))</f>
        <v/>
      </c>
      <c r="N491" s="11" t="str">
        <f>IF(ISNUMBER(M491),ROUND(M491+RndFact,digit),"")</f>
        <v/>
      </c>
      <c r="O491" s="12" t="str">
        <f t="shared" si="27"/>
        <v/>
      </c>
    </row>
    <row r="492" spans="1:15">
      <c r="A492" s="10" t="str">
        <f t="shared" si="25"/>
        <v/>
      </c>
      <c r="B492" s="24"/>
      <c r="C492" s="22"/>
      <c r="D492" s="23"/>
      <c r="E492" s="66"/>
      <c r="F492" s="63"/>
      <c r="G492" s="63"/>
      <c r="H492" s="63"/>
      <c r="I492" s="63"/>
      <c r="J492" s="63"/>
      <c r="K492" s="65"/>
      <c r="L492" s="71" t="str">
        <f t="shared" si="26"/>
        <v/>
      </c>
      <c r="M492" s="75" t="str">
        <f>IF(ISBLANK(B492),"",SUM(E492:K492)*IF(ISNUMBER(Factor),Factor,1))</f>
        <v/>
      </c>
      <c r="N492" s="11" t="str">
        <f>IF(ISNUMBER(M492),ROUND(M492+RndFact,digit),"")</f>
        <v/>
      </c>
      <c r="O492" s="12" t="str">
        <f t="shared" si="27"/>
        <v/>
      </c>
    </row>
    <row r="493" spans="1:15">
      <c r="A493" s="10" t="str">
        <f t="shared" si="25"/>
        <v/>
      </c>
      <c r="B493" s="24"/>
      <c r="C493" s="22"/>
      <c r="D493" s="23"/>
      <c r="E493" s="66"/>
      <c r="F493" s="63"/>
      <c r="G493" s="63"/>
      <c r="H493" s="63"/>
      <c r="I493" s="63"/>
      <c r="J493" s="63"/>
      <c r="K493" s="65"/>
      <c r="L493" s="71" t="str">
        <f t="shared" si="26"/>
        <v/>
      </c>
      <c r="M493" s="75" t="str">
        <f>IF(ISBLANK(B493),"",SUM(E493:K493)*IF(ISNUMBER(Factor),Factor,1))</f>
        <v/>
      </c>
      <c r="N493" s="11" t="str">
        <f>IF(ISNUMBER(M493),ROUND(M493+RndFact,digit),"")</f>
        <v/>
      </c>
      <c r="O493" s="12" t="str">
        <f t="shared" si="27"/>
        <v/>
      </c>
    </row>
    <row r="494" spans="1:15">
      <c r="A494" s="10" t="str">
        <f t="shared" si="25"/>
        <v/>
      </c>
      <c r="B494" s="24"/>
      <c r="C494" s="22"/>
      <c r="D494" s="23"/>
      <c r="E494" s="66"/>
      <c r="F494" s="63"/>
      <c r="G494" s="63"/>
      <c r="H494" s="63"/>
      <c r="I494" s="63"/>
      <c r="J494" s="63"/>
      <c r="K494" s="65"/>
      <c r="L494" s="71" t="str">
        <f t="shared" si="26"/>
        <v/>
      </c>
      <c r="M494" s="75" t="str">
        <f>IF(ISBLANK(B494),"",SUM(E494:K494)*IF(ISNUMBER(Factor),Factor,1))</f>
        <v/>
      </c>
      <c r="N494" s="11" t="str">
        <f>IF(ISNUMBER(M494),ROUND(M494+RndFact,digit),"")</f>
        <v/>
      </c>
      <c r="O494" s="12" t="str">
        <f t="shared" si="27"/>
        <v/>
      </c>
    </row>
    <row r="495" spans="1:15">
      <c r="A495" s="10" t="str">
        <f t="shared" si="25"/>
        <v/>
      </c>
      <c r="B495" s="24"/>
      <c r="C495" s="22"/>
      <c r="D495" s="23"/>
      <c r="E495" s="66"/>
      <c r="F495" s="63"/>
      <c r="G495" s="63"/>
      <c r="H495" s="63"/>
      <c r="I495" s="63"/>
      <c r="J495" s="63"/>
      <c r="K495" s="65"/>
      <c r="L495" s="71" t="str">
        <f t="shared" si="26"/>
        <v/>
      </c>
      <c r="M495" s="75" t="str">
        <f>IF(ISBLANK(B495),"",SUM(E495:K495)*IF(ISNUMBER(Factor),Factor,1))</f>
        <v/>
      </c>
      <c r="N495" s="11" t="str">
        <f>IF(ISNUMBER(M495),ROUND(M495+RndFact,digit),"")</f>
        <v/>
      </c>
      <c r="O495" s="12" t="str">
        <f t="shared" si="27"/>
        <v/>
      </c>
    </row>
    <row r="496" spans="1:15">
      <c r="A496" s="10" t="str">
        <f t="shared" si="25"/>
        <v/>
      </c>
      <c r="B496" s="24"/>
      <c r="C496" s="22"/>
      <c r="D496" s="23"/>
      <c r="E496" s="66"/>
      <c r="F496" s="63"/>
      <c r="G496" s="63"/>
      <c r="H496" s="63"/>
      <c r="I496" s="63"/>
      <c r="J496" s="63"/>
      <c r="K496" s="65"/>
      <c r="L496" s="71" t="str">
        <f t="shared" si="26"/>
        <v/>
      </c>
      <c r="M496" s="75" t="str">
        <f>IF(ISBLANK(B496),"",SUM(E496:K496)*IF(ISNUMBER(Factor),Factor,1))</f>
        <v/>
      </c>
      <c r="N496" s="11" t="str">
        <f>IF(ISNUMBER(M496),ROUND(M496+RndFact,digit),"")</f>
        <v/>
      </c>
      <c r="O496" s="12" t="str">
        <f t="shared" si="27"/>
        <v/>
      </c>
    </row>
    <row r="497" spans="1:15">
      <c r="A497" s="10" t="str">
        <f t="shared" si="25"/>
        <v/>
      </c>
      <c r="B497" s="24"/>
      <c r="C497" s="22"/>
      <c r="D497" s="23"/>
      <c r="E497" s="66"/>
      <c r="F497" s="63"/>
      <c r="G497" s="63"/>
      <c r="H497" s="63"/>
      <c r="I497" s="63"/>
      <c r="J497" s="63"/>
      <c r="K497" s="65"/>
      <c r="L497" s="71" t="str">
        <f t="shared" si="26"/>
        <v/>
      </c>
      <c r="M497" s="75" t="str">
        <f>IF(ISBLANK(B497),"",SUM(E497:K497)*IF(ISNUMBER(Factor),Factor,1))</f>
        <v/>
      </c>
      <c r="N497" s="11" t="str">
        <f>IF(ISNUMBER(M497),ROUND(M497+RndFact,digit),"")</f>
        <v/>
      </c>
      <c r="O497" s="12" t="str">
        <f t="shared" si="27"/>
        <v/>
      </c>
    </row>
    <row r="498" spans="1:15">
      <c r="A498" s="10" t="str">
        <f t="shared" si="25"/>
        <v/>
      </c>
      <c r="B498" s="24"/>
      <c r="C498" s="22"/>
      <c r="D498" s="23"/>
      <c r="E498" s="66"/>
      <c r="F498" s="63"/>
      <c r="G498" s="63"/>
      <c r="H498" s="63"/>
      <c r="I498" s="63"/>
      <c r="J498" s="63"/>
      <c r="K498" s="65"/>
      <c r="L498" s="71" t="str">
        <f t="shared" si="26"/>
        <v/>
      </c>
      <c r="M498" s="75" t="str">
        <f>IF(ISBLANK(B498),"",SUM(E498:K498)*IF(ISNUMBER(Factor),Factor,1))</f>
        <v/>
      </c>
      <c r="N498" s="11" t="str">
        <f>IF(ISNUMBER(M498),ROUND(M498+RndFact,digit),"")</f>
        <v/>
      </c>
      <c r="O498" s="12" t="str">
        <f t="shared" si="27"/>
        <v/>
      </c>
    </row>
    <row r="499" spans="1:15">
      <c r="A499" s="10" t="str">
        <f t="shared" si="25"/>
        <v/>
      </c>
      <c r="B499" s="24"/>
      <c r="C499" s="22"/>
      <c r="D499" s="23"/>
      <c r="E499" s="66"/>
      <c r="F499" s="63"/>
      <c r="G499" s="63"/>
      <c r="H499" s="63"/>
      <c r="I499" s="63"/>
      <c r="J499" s="63"/>
      <c r="K499" s="65"/>
      <c r="L499" s="71" t="str">
        <f t="shared" si="26"/>
        <v/>
      </c>
      <c r="M499" s="75" t="str">
        <f>IF(ISBLANK(B499),"",SUM(E499:K499)*IF(ISNUMBER(Factor),Factor,1))</f>
        <v/>
      </c>
      <c r="N499" s="11" t="str">
        <f>IF(ISNUMBER(M499),ROUND(M499+RndFact,digit),"")</f>
        <v/>
      </c>
      <c r="O499" s="12" t="str">
        <f t="shared" si="27"/>
        <v/>
      </c>
    </row>
    <row r="500" spans="1:15">
      <c r="A500" s="10" t="str">
        <f t="shared" si="25"/>
        <v/>
      </c>
      <c r="B500" s="24"/>
      <c r="C500" s="22"/>
      <c r="D500" s="23"/>
      <c r="E500" s="66"/>
      <c r="F500" s="63"/>
      <c r="G500" s="63"/>
      <c r="H500" s="63"/>
      <c r="I500" s="63"/>
      <c r="J500" s="63"/>
      <c r="K500" s="65"/>
      <c r="L500" s="71" t="str">
        <f t="shared" si="26"/>
        <v/>
      </c>
      <c r="M500" s="75" t="str">
        <f>IF(ISBLANK(B500),"",SUM(E500:K500)*IF(ISNUMBER(Factor),Factor,1))</f>
        <v/>
      </c>
      <c r="N500" s="11" t="str">
        <f>IF(ISNUMBER(M500),ROUND(M500+RndFact,digit),"")</f>
        <v/>
      </c>
      <c r="O500" s="12" t="str">
        <f t="shared" si="27"/>
        <v/>
      </c>
    </row>
    <row r="501" spans="1:15">
      <c r="A501" s="10" t="str">
        <f t="shared" si="25"/>
        <v/>
      </c>
      <c r="B501" s="24"/>
      <c r="C501" s="22"/>
      <c r="D501" s="23"/>
      <c r="E501" s="66"/>
      <c r="F501" s="63"/>
      <c r="G501" s="63"/>
      <c r="H501" s="63"/>
      <c r="I501" s="63"/>
      <c r="J501" s="63"/>
      <c r="K501" s="65"/>
      <c r="L501" s="71" t="str">
        <f t="shared" si="26"/>
        <v/>
      </c>
      <c r="M501" s="75" t="str">
        <f>IF(ISBLANK(B501),"",SUM(E501:K501)*IF(ISNUMBER(Factor),Factor,1))</f>
        <v/>
      </c>
      <c r="N501" s="11" t="str">
        <f>IF(ISNUMBER(M501),ROUND(M501+RndFact,digit),"")</f>
        <v/>
      </c>
      <c r="O501" s="12" t="str">
        <f t="shared" si="27"/>
        <v/>
      </c>
    </row>
    <row r="502" spans="1:15">
      <c r="A502" s="10" t="str">
        <f t="shared" si="25"/>
        <v/>
      </c>
      <c r="B502" s="24"/>
      <c r="C502" s="22"/>
      <c r="D502" s="23"/>
      <c r="E502" s="66"/>
      <c r="F502" s="63"/>
      <c r="G502" s="63"/>
      <c r="H502" s="63"/>
      <c r="I502" s="63"/>
      <c r="J502" s="63"/>
      <c r="K502" s="65"/>
      <c r="L502" s="71" t="str">
        <f t="shared" si="26"/>
        <v/>
      </c>
      <c r="M502" s="75" t="str">
        <f>IF(ISBLANK(B502),"",SUM(E502:K502)*IF(ISNUMBER(Factor),Factor,1))</f>
        <v/>
      </c>
      <c r="N502" s="11" t="str">
        <f>IF(ISNUMBER(M502),ROUND(M502+RndFact,digit),"")</f>
        <v/>
      </c>
      <c r="O502" s="12" t="str">
        <f t="shared" si="27"/>
        <v/>
      </c>
    </row>
    <row r="503" spans="1:15">
      <c r="A503" s="10" t="str">
        <f t="shared" si="25"/>
        <v/>
      </c>
      <c r="B503" s="24"/>
      <c r="C503" s="22"/>
      <c r="D503" s="23"/>
      <c r="E503" s="66"/>
      <c r="F503" s="63"/>
      <c r="G503" s="63"/>
      <c r="H503" s="63"/>
      <c r="I503" s="63"/>
      <c r="J503" s="63"/>
      <c r="K503" s="65"/>
      <c r="L503" s="71" t="str">
        <f t="shared" si="26"/>
        <v/>
      </c>
      <c r="M503" s="75" t="str">
        <f>IF(ISBLANK(B503),"",SUM(E503:K503)*IF(ISNUMBER(Factor),Factor,1))</f>
        <v/>
      </c>
      <c r="N503" s="11" t="str">
        <f>IF(ISNUMBER(M503),ROUND(M503+RndFact,digit),"")</f>
        <v/>
      </c>
      <c r="O503" s="12" t="str">
        <f t="shared" si="27"/>
        <v/>
      </c>
    </row>
    <row r="504" spans="1:15">
      <c r="A504" s="10" t="str">
        <f t="shared" si="25"/>
        <v/>
      </c>
      <c r="B504" s="24"/>
      <c r="C504" s="22"/>
      <c r="D504" s="23"/>
      <c r="E504" s="66"/>
      <c r="F504" s="63"/>
      <c r="G504" s="63"/>
      <c r="H504" s="63"/>
      <c r="I504" s="63"/>
      <c r="J504" s="63"/>
      <c r="K504" s="65"/>
      <c r="L504" s="71" t="str">
        <f t="shared" si="26"/>
        <v/>
      </c>
      <c r="M504" s="75" t="str">
        <f>IF(ISBLANK(B504),"",SUM(E504:K504)*IF(ISNUMBER(Factor),Factor,1))</f>
        <v/>
      </c>
      <c r="N504" s="11" t="str">
        <f>IF(ISNUMBER(M504),ROUND(M504+RndFact,digit),"")</f>
        <v/>
      </c>
      <c r="O504" s="12" t="str">
        <f t="shared" si="27"/>
        <v/>
      </c>
    </row>
    <row r="505" spans="1:15">
      <c r="A505" s="10" t="str">
        <f t="shared" si="25"/>
        <v/>
      </c>
      <c r="B505" s="24"/>
      <c r="C505" s="22"/>
      <c r="D505" s="23"/>
      <c r="E505" s="66"/>
      <c r="F505" s="63"/>
      <c r="G505" s="63"/>
      <c r="H505" s="63"/>
      <c r="I505" s="63"/>
      <c r="J505" s="63"/>
      <c r="K505" s="65"/>
      <c r="L505" s="71" t="str">
        <f t="shared" si="26"/>
        <v/>
      </c>
      <c r="M505" s="75" t="str">
        <f>IF(ISBLANK(B505),"",SUM(E505:K505)*IF(ISNUMBER(Factor),Factor,1))</f>
        <v/>
      </c>
      <c r="N505" s="11" t="str">
        <f>IF(ISNUMBER(M505),ROUND(M505+RndFact,digit),"")</f>
        <v/>
      </c>
      <c r="O505" s="12" t="str">
        <f t="shared" si="27"/>
        <v/>
      </c>
    </row>
    <row r="506" spans="1:15">
      <c r="A506" s="10" t="str">
        <f t="shared" si="25"/>
        <v/>
      </c>
      <c r="B506" s="24"/>
      <c r="C506" s="22"/>
      <c r="D506" s="23"/>
      <c r="E506" s="66"/>
      <c r="F506" s="63"/>
      <c r="G506" s="63"/>
      <c r="H506" s="63"/>
      <c r="I506" s="63"/>
      <c r="J506" s="63"/>
      <c r="K506" s="65"/>
      <c r="L506" s="71" t="str">
        <f t="shared" si="26"/>
        <v/>
      </c>
      <c r="M506" s="75" t="str">
        <f>IF(ISBLANK(B506),"",SUM(E506:K506)*IF(ISNUMBER(Factor),Factor,1))</f>
        <v/>
      </c>
      <c r="N506" s="11" t="str">
        <f>IF(ISNUMBER(M506),ROUND(M506+RndFact,digit),"")</f>
        <v/>
      </c>
      <c r="O506" s="12" t="str">
        <f t="shared" si="27"/>
        <v/>
      </c>
    </row>
    <row r="507" spans="1:15">
      <c r="A507" s="10" t="str">
        <f t="shared" si="25"/>
        <v/>
      </c>
      <c r="B507" s="24"/>
      <c r="C507" s="22"/>
      <c r="D507" s="23"/>
      <c r="E507" s="66"/>
      <c r="F507" s="63"/>
      <c r="G507" s="63"/>
      <c r="H507" s="63"/>
      <c r="I507" s="63"/>
      <c r="J507" s="63"/>
      <c r="K507" s="65"/>
      <c r="L507" s="71" t="str">
        <f t="shared" si="26"/>
        <v/>
      </c>
      <c r="M507" s="75" t="str">
        <f>IF(ISBLANK(B507),"",SUM(E507:K507)*IF(ISNUMBER(Factor),Factor,1))</f>
        <v/>
      </c>
      <c r="N507" s="11" t="str">
        <f>IF(ISNUMBER(M507),ROUND(M507+RndFact,digit),"")</f>
        <v/>
      </c>
      <c r="O507" s="12" t="str">
        <f t="shared" si="27"/>
        <v/>
      </c>
    </row>
    <row r="508" spans="1:15">
      <c r="A508" s="10" t="str">
        <f t="shared" si="25"/>
        <v/>
      </c>
      <c r="B508" s="24"/>
      <c r="C508" s="22"/>
      <c r="D508" s="23"/>
      <c r="E508" s="66"/>
      <c r="F508" s="63"/>
      <c r="G508" s="63"/>
      <c r="H508" s="63"/>
      <c r="I508" s="63"/>
      <c r="J508" s="63"/>
      <c r="K508" s="65"/>
      <c r="L508" s="71" t="str">
        <f t="shared" si="26"/>
        <v/>
      </c>
      <c r="M508" s="75" t="str">
        <f>IF(ISBLANK(B508),"",SUM(E508:K508)*IF(ISNUMBER(Factor),Factor,1))</f>
        <v/>
      </c>
      <c r="N508" s="11" t="str">
        <f>IF(ISNUMBER(M508),ROUND(M508+RndFact,digit),"")</f>
        <v/>
      </c>
      <c r="O508" s="12" t="str">
        <f t="shared" si="27"/>
        <v/>
      </c>
    </row>
    <row r="509" spans="1:15">
      <c r="A509" s="10" t="str">
        <f t="shared" si="25"/>
        <v/>
      </c>
      <c r="B509" s="24"/>
      <c r="C509" s="22"/>
      <c r="D509" s="23"/>
      <c r="E509" s="66"/>
      <c r="F509" s="63"/>
      <c r="G509" s="63"/>
      <c r="H509" s="63"/>
      <c r="I509" s="63"/>
      <c r="J509" s="63"/>
      <c r="K509" s="65"/>
      <c r="L509" s="71" t="str">
        <f t="shared" si="26"/>
        <v/>
      </c>
      <c r="M509" s="75" t="str">
        <f>IF(ISBLANK(B509),"",SUM(E509:K509)*IF(ISNUMBER(Factor),Factor,1))</f>
        <v/>
      </c>
      <c r="N509" s="11" t="str">
        <f>IF(ISNUMBER(M509),ROUND(M509+RndFact,digit),"")</f>
        <v/>
      </c>
      <c r="O509" s="12" t="str">
        <f t="shared" si="27"/>
        <v/>
      </c>
    </row>
    <row r="510" spans="1:15">
      <c r="A510" s="10" t="str">
        <f t="shared" si="25"/>
        <v/>
      </c>
      <c r="B510" s="24"/>
      <c r="C510" s="22"/>
      <c r="D510" s="23"/>
      <c r="E510" s="66"/>
      <c r="F510" s="63"/>
      <c r="G510" s="63"/>
      <c r="H510" s="63"/>
      <c r="I510" s="63"/>
      <c r="J510" s="63"/>
      <c r="K510" s="65"/>
      <c r="L510" s="71" t="str">
        <f t="shared" si="26"/>
        <v/>
      </c>
      <c r="M510" s="75" t="str">
        <f>IF(ISBLANK(B510),"",SUM(E510:K510)*IF(ISNUMBER(Factor),Factor,1))</f>
        <v/>
      </c>
      <c r="N510" s="11" t="str">
        <f>IF(ISNUMBER(M510),ROUND(M510+RndFact,digit),"")</f>
        <v/>
      </c>
      <c r="O510" s="12" t="str">
        <f t="shared" si="27"/>
        <v/>
      </c>
    </row>
    <row r="511" spans="1:15" ht="13.5" thickBot="1">
      <c r="A511" s="10" t="str">
        <f t="shared" si="25"/>
        <v/>
      </c>
      <c r="B511" s="25"/>
      <c r="C511" s="26"/>
      <c r="D511" s="27"/>
      <c r="E511" s="67"/>
      <c r="F511" s="68"/>
      <c r="G511" s="68"/>
      <c r="H511" s="68"/>
      <c r="I511" s="68"/>
      <c r="J511" s="68"/>
      <c r="K511" s="69"/>
      <c r="L511" s="72" t="str">
        <f t="shared" si="26"/>
        <v/>
      </c>
      <c r="M511" s="76" t="str">
        <f>IF(ISBLANK(B511),"",SUM(E511:K511)*IF(ISNUMBER(Factor),Factor,1))</f>
        <v/>
      </c>
      <c r="N511" s="15" t="str">
        <f>IF(ISNUMBER(M511),ROUND(M511+RndFact,digit),"")</f>
        <v/>
      </c>
      <c r="O511" s="14" t="str">
        <f t="shared" si="27"/>
        <v/>
      </c>
    </row>
  </sheetData>
  <sheetProtection sheet="1" objects="1" scenarios="1" selectLockedCells="1"/>
  <mergeCells count="7">
    <mergeCell ref="A12:A13"/>
    <mergeCell ref="E12:K12"/>
    <mergeCell ref="C12:C13"/>
    <mergeCell ref="N12:N13"/>
    <mergeCell ref="O12:O13"/>
    <mergeCell ref="D12:D13"/>
    <mergeCell ref="B12:B13"/>
  </mergeCells>
  <phoneticPr fontId="3" type="noConversion"/>
  <conditionalFormatting sqref="E14:K511">
    <cfRule type="expression" dxfId="1" priority="2" stopIfTrue="1">
      <formula>E14&gt;E$13</formula>
    </cfRule>
  </conditionalFormatting>
  <conditionalFormatting sqref="L13">
    <cfRule type="cellIs" dxfId="0" priority="1" stopIfTrue="1" operator="notEqual">
      <formula>100</formula>
    </cfRule>
  </conditionalFormatting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45"/>
  <sheetViews>
    <sheetView topLeftCell="A501" workbookViewId="0">
      <selection activeCell="B537" sqref="B537"/>
    </sheetView>
  </sheetViews>
  <sheetFormatPr defaultRowHeight="12.75"/>
  <sheetData>
    <row r="1" spans="1:2">
      <c r="A1" s="1" t="str">
        <f>IF(ISNUMBER(Data!B14),Data!B14,"")</f>
        <v/>
      </c>
      <c r="B1" s="1" t="str">
        <f>IF(ISTEXT(Data!O14),Data!O14,"")</f>
        <v/>
      </c>
    </row>
    <row r="2" spans="1:2">
      <c r="A2" s="1" t="str">
        <f>IF(ISNUMBER(Data!B15),Data!B15,"")</f>
        <v/>
      </c>
      <c r="B2" s="1" t="str">
        <f>IF(ISTEXT(Data!O15),Data!O15,"")</f>
        <v/>
      </c>
    </row>
    <row r="3" spans="1:2">
      <c r="A3" s="1" t="str">
        <f>IF(ISNUMBER(Data!B16),Data!B16,"")</f>
        <v/>
      </c>
      <c r="B3" s="1" t="str">
        <f>IF(ISTEXT(Data!O16),Data!O16,"")</f>
        <v/>
      </c>
    </row>
    <row r="4" spans="1:2">
      <c r="A4" s="1" t="str">
        <f>IF(ISNUMBER(Data!B17),Data!B17,"")</f>
        <v/>
      </c>
      <c r="B4" s="1" t="str">
        <f>IF(ISTEXT(Data!O17),Data!O17,"")</f>
        <v/>
      </c>
    </row>
    <row r="5" spans="1:2">
      <c r="A5" s="1" t="str">
        <f>IF(ISNUMBER(Data!B18),Data!B18,"")</f>
        <v/>
      </c>
      <c r="B5" s="1" t="str">
        <f>IF(ISTEXT(Data!O18),Data!O18,"")</f>
        <v/>
      </c>
    </row>
    <row r="6" spans="1:2">
      <c r="A6" s="1" t="str">
        <f>IF(ISNUMBER(Data!B19),Data!B19,"")</f>
        <v/>
      </c>
      <c r="B6" s="1" t="str">
        <f>IF(ISTEXT(Data!O19),Data!O19,"")</f>
        <v/>
      </c>
    </row>
    <row r="7" spans="1:2">
      <c r="A7" s="1" t="str">
        <f>IF(ISNUMBER(Data!B20),Data!B20,"")</f>
        <v/>
      </c>
      <c r="B7" s="1" t="str">
        <f>IF(ISTEXT(Data!O20),Data!O20,"")</f>
        <v/>
      </c>
    </row>
    <row r="8" spans="1:2">
      <c r="A8" s="1" t="str">
        <f>IF(ISNUMBER(Data!B21),Data!B21,"")</f>
        <v/>
      </c>
      <c r="B8" s="1" t="str">
        <f>IF(ISTEXT(Data!O21),Data!O21,"")</f>
        <v/>
      </c>
    </row>
    <row r="9" spans="1:2">
      <c r="A9" s="1" t="str">
        <f>IF(ISNUMBER(Data!B22),Data!B22,"")</f>
        <v/>
      </c>
      <c r="B9" s="1" t="str">
        <f>IF(ISTEXT(Data!O22),Data!O22,"")</f>
        <v/>
      </c>
    </row>
    <row r="10" spans="1:2">
      <c r="A10" s="1" t="str">
        <f>IF(ISNUMBER(Data!B23),Data!B23,"")</f>
        <v/>
      </c>
      <c r="B10" s="1" t="str">
        <f>IF(ISTEXT(Data!O23),Data!O23,"")</f>
        <v/>
      </c>
    </row>
    <row r="11" spans="1:2">
      <c r="A11" s="1" t="str">
        <f>IF(ISNUMBER(Data!B24),Data!B24,"")</f>
        <v/>
      </c>
      <c r="B11" s="1" t="str">
        <f>IF(ISTEXT(Data!O24),Data!O24,"")</f>
        <v/>
      </c>
    </row>
    <row r="12" spans="1:2">
      <c r="A12" s="1" t="str">
        <f>IF(ISNUMBER(Data!B25),Data!B25,"")</f>
        <v/>
      </c>
      <c r="B12" s="1" t="str">
        <f>IF(ISTEXT(Data!O25),Data!O25,"")</f>
        <v/>
      </c>
    </row>
    <row r="13" spans="1:2">
      <c r="A13" s="1" t="str">
        <f>IF(ISNUMBER(Data!B26),Data!B26,"")</f>
        <v/>
      </c>
      <c r="B13" s="1" t="str">
        <f>IF(ISTEXT(Data!O26),Data!O26,"")</f>
        <v/>
      </c>
    </row>
    <row r="14" spans="1:2">
      <c r="A14" s="1" t="str">
        <f>IF(ISNUMBER(Data!B27),Data!B27,"")</f>
        <v/>
      </c>
      <c r="B14" s="1" t="str">
        <f>IF(ISTEXT(Data!O27),Data!O27,"")</f>
        <v/>
      </c>
    </row>
    <row r="15" spans="1:2">
      <c r="A15" s="1" t="str">
        <f>IF(ISNUMBER(Data!B28),Data!B28,"")</f>
        <v/>
      </c>
      <c r="B15" s="1" t="str">
        <f>IF(ISTEXT(Data!O28),Data!O28,"")</f>
        <v/>
      </c>
    </row>
    <row r="16" spans="1:2">
      <c r="A16" s="1" t="str">
        <f>IF(ISNUMBER(Data!B29),Data!B29,"")</f>
        <v/>
      </c>
      <c r="B16" s="1" t="str">
        <f>IF(ISTEXT(Data!O29),Data!O29,"")</f>
        <v/>
      </c>
    </row>
    <row r="17" spans="1:2">
      <c r="A17" s="1" t="str">
        <f>IF(ISNUMBER(Data!B30),Data!B30,"")</f>
        <v/>
      </c>
      <c r="B17" s="1" t="str">
        <f>IF(ISTEXT(Data!O30),Data!O30,"")</f>
        <v/>
      </c>
    </row>
    <row r="18" spans="1:2">
      <c r="A18" s="1" t="str">
        <f>IF(ISNUMBER(Data!B31),Data!B31,"")</f>
        <v/>
      </c>
      <c r="B18" s="1" t="str">
        <f>IF(ISTEXT(Data!O31),Data!O31,"")</f>
        <v/>
      </c>
    </row>
    <row r="19" spans="1:2">
      <c r="A19" s="1" t="str">
        <f>IF(ISNUMBER(Data!B32),Data!B32,"")</f>
        <v/>
      </c>
      <c r="B19" s="1" t="str">
        <f>IF(ISTEXT(Data!O32),Data!O32,"")</f>
        <v/>
      </c>
    </row>
    <row r="20" spans="1:2">
      <c r="A20" s="1" t="str">
        <f>IF(ISNUMBER(Data!B33),Data!B33,"")</f>
        <v/>
      </c>
      <c r="B20" s="1" t="str">
        <f>IF(ISTEXT(Data!O33),Data!O33,"")</f>
        <v/>
      </c>
    </row>
    <row r="21" spans="1:2">
      <c r="A21" s="1" t="str">
        <f>IF(ISNUMBER(Data!B34),Data!B34,"")</f>
        <v/>
      </c>
      <c r="B21" s="1" t="str">
        <f>IF(ISTEXT(Data!O34),Data!O34,"")</f>
        <v/>
      </c>
    </row>
    <row r="22" spans="1:2">
      <c r="A22" s="1" t="str">
        <f>IF(ISNUMBER(Data!B35),Data!B35,"")</f>
        <v/>
      </c>
      <c r="B22" s="1" t="str">
        <f>IF(ISTEXT(Data!O35),Data!O35,"")</f>
        <v/>
      </c>
    </row>
    <row r="23" spans="1:2">
      <c r="A23" s="1" t="str">
        <f>IF(ISNUMBER(Data!B36),Data!B36,"")</f>
        <v/>
      </c>
      <c r="B23" s="1" t="str">
        <f>IF(ISTEXT(Data!O36),Data!O36,"")</f>
        <v/>
      </c>
    </row>
    <row r="24" spans="1:2">
      <c r="A24" s="1" t="str">
        <f>IF(ISNUMBER(Data!B37),Data!B37,"")</f>
        <v/>
      </c>
      <c r="B24" s="1" t="str">
        <f>IF(ISTEXT(Data!O37),Data!O37,"")</f>
        <v/>
      </c>
    </row>
    <row r="25" spans="1:2">
      <c r="A25" s="1" t="str">
        <f>IF(ISNUMBER(Data!B38),Data!B38,"")</f>
        <v/>
      </c>
      <c r="B25" s="1" t="str">
        <f>IF(ISTEXT(Data!O38),Data!O38,"")</f>
        <v/>
      </c>
    </row>
    <row r="26" spans="1:2">
      <c r="A26" s="1" t="str">
        <f>IF(ISNUMBER(Data!B39),Data!B39,"")</f>
        <v/>
      </c>
      <c r="B26" s="1" t="str">
        <f>IF(ISTEXT(Data!O39),Data!O39,"")</f>
        <v/>
      </c>
    </row>
    <row r="27" spans="1:2">
      <c r="A27" s="1" t="str">
        <f>IF(ISNUMBER(Data!B40),Data!B40,"")</f>
        <v/>
      </c>
      <c r="B27" s="1" t="str">
        <f>IF(ISTEXT(Data!O40),Data!O40,"")</f>
        <v/>
      </c>
    </row>
    <row r="28" spans="1:2">
      <c r="A28" s="1" t="str">
        <f>IF(ISNUMBER(Data!B41),Data!B41,"")</f>
        <v/>
      </c>
      <c r="B28" s="1" t="str">
        <f>IF(ISTEXT(Data!O41),Data!O41,"")</f>
        <v/>
      </c>
    </row>
    <row r="29" spans="1:2">
      <c r="A29" s="1" t="str">
        <f>IF(ISNUMBER(Data!B42),Data!B42,"")</f>
        <v/>
      </c>
      <c r="B29" s="1" t="str">
        <f>IF(ISTEXT(Data!O42),Data!O42,"")</f>
        <v/>
      </c>
    </row>
    <row r="30" spans="1:2">
      <c r="A30" s="1" t="str">
        <f>IF(ISNUMBER(Data!B43),Data!B43,"")</f>
        <v/>
      </c>
      <c r="B30" s="1" t="str">
        <f>IF(ISTEXT(Data!O43),Data!O43,"")</f>
        <v/>
      </c>
    </row>
    <row r="31" spans="1:2">
      <c r="A31" s="1" t="str">
        <f>IF(ISNUMBER(Data!B44),Data!B44,"")</f>
        <v/>
      </c>
      <c r="B31" s="1" t="str">
        <f>IF(ISTEXT(Data!O44),Data!O44,"")</f>
        <v/>
      </c>
    </row>
    <row r="32" spans="1:2">
      <c r="A32" s="1" t="str">
        <f>IF(ISNUMBER(Data!B45),Data!B45,"")</f>
        <v/>
      </c>
      <c r="B32" s="1" t="str">
        <f>IF(ISTEXT(Data!O45),Data!O45,"")</f>
        <v/>
      </c>
    </row>
    <row r="33" spans="1:2">
      <c r="A33" s="1" t="str">
        <f>IF(ISNUMBER(Data!B46),Data!B46,"")</f>
        <v/>
      </c>
      <c r="B33" s="1" t="str">
        <f>IF(ISTEXT(Data!O46),Data!O46,"")</f>
        <v/>
      </c>
    </row>
    <row r="34" spans="1:2">
      <c r="A34" s="1" t="str">
        <f>IF(ISNUMBER(Data!B47),Data!B47,"")</f>
        <v/>
      </c>
      <c r="B34" s="1" t="str">
        <f>IF(ISTEXT(Data!O47),Data!O47,"")</f>
        <v/>
      </c>
    </row>
    <row r="35" spans="1:2">
      <c r="A35" s="1" t="str">
        <f>IF(ISNUMBER(Data!B48),Data!B48,"")</f>
        <v/>
      </c>
      <c r="B35" s="1" t="str">
        <f>IF(ISTEXT(Data!O48),Data!O48,"")</f>
        <v/>
      </c>
    </row>
    <row r="36" spans="1:2">
      <c r="A36" s="1" t="str">
        <f>IF(ISNUMBER(Data!B49),Data!B49,"")</f>
        <v/>
      </c>
      <c r="B36" s="1" t="str">
        <f>IF(ISTEXT(Data!O49),Data!O49,"")</f>
        <v/>
      </c>
    </row>
    <row r="37" spans="1:2">
      <c r="A37" s="1" t="str">
        <f>IF(ISNUMBER(Data!B50),Data!B50,"")</f>
        <v/>
      </c>
      <c r="B37" s="1" t="str">
        <f>IF(ISTEXT(Data!O50),Data!O50,"")</f>
        <v/>
      </c>
    </row>
    <row r="38" spans="1:2">
      <c r="A38" s="1" t="str">
        <f>IF(ISNUMBER(Data!B51),Data!B51,"")</f>
        <v/>
      </c>
      <c r="B38" s="1" t="str">
        <f>IF(ISTEXT(Data!O51),Data!O51,"")</f>
        <v/>
      </c>
    </row>
    <row r="39" spans="1:2">
      <c r="A39" s="1" t="str">
        <f>IF(ISNUMBER(Data!B52),Data!B52,"")</f>
        <v/>
      </c>
      <c r="B39" s="1" t="str">
        <f>IF(ISTEXT(Data!O52),Data!O52,"")</f>
        <v/>
      </c>
    </row>
    <row r="40" spans="1:2">
      <c r="A40" s="1" t="str">
        <f>IF(ISNUMBER(Data!B53),Data!B53,"")</f>
        <v/>
      </c>
      <c r="B40" s="1" t="str">
        <f>IF(ISTEXT(Data!O53),Data!O53,"")</f>
        <v/>
      </c>
    </row>
    <row r="41" spans="1:2">
      <c r="A41" s="1" t="str">
        <f>IF(ISNUMBER(Data!B54),Data!B54,"")</f>
        <v/>
      </c>
      <c r="B41" s="1" t="str">
        <f>IF(ISTEXT(Data!O54),Data!O54,"")</f>
        <v/>
      </c>
    </row>
    <row r="42" spans="1:2">
      <c r="A42" s="1" t="str">
        <f>IF(ISNUMBER(Data!B55),Data!B55,"")</f>
        <v/>
      </c>
      <c r="B42" s="1" t="str">
        <f>IF(ISTEXT(Data!O55),Data!O55,"")</f>
        <v/>
      </c>
    </row>
    <row r="43" spans="1:2">
      <c r="A43" s="1" t="str">
        <f>IF(ISNUMBER(Data!B56),Data!B56,"")</f>
        <v/>
      </c>
      <c r="B43" s="1" t="str">
        <f>IF(ISTEXT(Data!O56),Data!O56,"")</f>
        <v/>
      </c>
    </row>
    <row r="44" spans="1:2">
      <c r="A44" s="1" t="str">
        <f>IF(ISNUMBER(Data!B57),Data!B57,"")</f>
        <v/>
      </c>
      <c r="B44" s="1" t="str">
        <f>IF(ISTEXT(Data!O57),Data!O57,"")</f>
        <v/>
      </c>
    </row>
    <row r="45" spans="1:2">
      <c r="A45" s="1" t="str">
        <f>IF(ISNUMBER(Data!B58),Data!B58,"")</f>
        <v/>
      </c>
      <c r="B45" s="1" t="str">
        <f>IF(ISTEXT(Data!O58),Data!O58,"")</f>
        <v/>
      </c>
    </row>
    <row r="46" spans="1:2">
      <c r="A46" s="1" t="str">
        <f>IF(ISNUMBER(Data!B59),Data!B59,"")</f>
        <v/>
      </c>
      <c r="B46" s="1" t="str">
        <f>IF(ISTEXT(Data!O59),Data!O59,"")</f>
        <v/>
      </c>
    </row>
    <row r="47" spans="1:2">
      <c r="A47" s="1" t="str">
        <f>IF(ISNUMBER(Data!B60),Data!B60,"")</f>
        <v/>
      </c>
      <c r="B47" s="1" t="str">
        <f>IF(ISTEXT(Data!O60),Data!O60,"")</f>
        <v/>
      </c>
    </row>
    <row r="48" spans="1:2">
      <c r="A48" s="1" t="str">
        <f>IF(ISNUMBER(Data!B61),Data!B61,"")</f>
        <v/>
      </c>
      <c r="B48" s="1" t="str">
        <f>IF(ISTEXT(Data!O61),Data!O61,"")</f>
        <v/>
      </c>
    </row>
    <row r="49" spans="1:2">
      <c r="A49" s="1" t="str">
        <f>IF(ISNUMBER(Data!B62),Data!B62,"")</f>
        <v/>
      </c>
      <c r="B49" s="1" t="str">
        <f>IF(ISTEXT(Data!O62),Data!O62,"")</f>
        <v/>
      </c>
    </row>
    <row r="50" spans="1:2">
      <c r="A50" s="1" t="str">
        <f>IF(ISNUMBER(Data!B63),Data!B63,"")</f>
        <v/>
      </c>
      <c r="B50" s="1" t="str">
        <f>IF(ISTEXT(Data!O63),Data!O63,"")</f>
        <v/>
      </c>
    </row>
    <row r="51" spans="1:2">
      <c r="A51" s="1" t="str">
        <f>IF(ISNUMBER(Data!B64),Data!B64,"")</f>
        <v/>
      </c>
      <c r="B51" s="1" t="str">
        <f>IF(ISTEXT(Data!O64),Data!O64,"")</f>
        <v/>
      </c>
    </row>
    <row r="52" spans="1:2">
      <c r="A52" s="1" t="str">
        <f>IF(ISNUMBER(Data!B65),Data!B65,"")</f>
        <v/>
      </c>
      <c r="B52" s="1" t="str">
        <f>IF(ISTEXT(Data!O65),Data!O65,"")</f>
        <v/>
      </c>
    </row>
    <row r="53" spans="1:2">
      <c r="A53" s="1" t="str">
        <f>IF(ISNUMBER(Data!B66),Data!B66,"")</f>
        <v/>
      </c>
      <c r="B53" s="1" t="str">
        <f>IF(ISTEXT(Data!O66),Data!O66,"")</f>
        <v/>
      </c>
    </row>
    <row r="54" spans="1:2">
      <c r="A54" s="1" t="str">
        <f>IF(ISNUMBER(Data!B67),Data!B67,"")</f>
        <v/>
      </c>
      <c r="B54" s="1" t="str">
        <f>IF(ISTEXT(Data!O67),Data!O67,"")</f>
        <v/>
      </c>
    </row>
    <row r="55" spans="1:2">
      <c r="A55" s="1" t="str">
        <f>IF(ISNUMBER(Data!B68),Data!B68,"")</f>
        <v/>
      </c>
      <c r="B55" s="1" t="str">
        <f>IF(ISTEXT(Data!O68),Data!O68,"")</f>
        <v/>
      </c>
    </row>
    <row r="56" spans="1:2">
      <c r="A56" s="1" t="str">
        <f>IF(ISNUMBER(Data!B69),Data!B69,"")</f>
        <v/>
      </c>
      <c r="B56" s="1" t="str">
        <f>IF(ISTEXT(Data!O69),Data!O69,"")</f>
        <v/>
      </c>
    </row>
    <row r="57" spans="1:2">
      <c r="A57" s="1" t="str">
        <f>IF(ISNUMBER(Data!B70),Data!B70,"")</f>
        <v/>
      </c>
      <c r="B57" s="1" t="str">
        <f>IF(ISTEXT(Data!O70),Data!O70,"")</f>
        <v/>
      </c>
    </row>
    <row r="58" spans="1:2">
      <c r="A58" s="1" t="str">
        <f>IF(ISNUMBER(Data!B71),Data!B71,"")</f>
        <v/>
      </c>
      <c r="B58" s="1" t="str">
        <f>IF(ISTEXT(Data!O71),Data!O71,"")</f>
        <v/>
      </c>
    </row>
    <row r="59" spans="1:2">
      <c r="A59" s="1" t="str">
        <f>IF(ISNUMBER(Data!B72),Data!B72,"")</f>
        <v/>
      </c>
      <c r="B59" s="1" t="str">
        <f>IF(ISTEXT(Data!O72),Data!O72,"")</f>
        <v/>
      </c>
    </row>
    <row r="60" spans="1:2">
      <c r="A60" s="1" t="str">
        <f>IF(ISNUMBER(Data!B73),Data!B73,"")</f>
        <v/>
      </c>
      <c r="B60" s="1" t="str">
        <f>IF(ISTEXT(Data!O73),Data!O73,"")</f>
        <v/>
      </c>
    </row>
    <row r="61" spans="1:2">
      <c r="A61" s="1" t="str">
        <f>IF(ISNUMBER(Data!B74),Data!B74,"")</f>
        <v/>
      </c>
      <c r="B61" s="1" t="str">
        <f>IF(ISTEXT(Data!O74),Data!O74,"")</f>
        <v/>
      </c>
    </row>
    <row r="62" spans="1:2">
      <c r="A62" s="1" t="str">
        <f>IF(ISNUMBER(Data!B75),Data!B75,"")</f>
        <v/>
      </c>
      <c r="B62" s="1" t="str">
        <f>IF(ISTEXT(Data!O75),Data!O75,"")</f>
        <v/>
      </c>
    </row>
    <row r="63" spans="1:2">
      <c r="A63" s="1" t="str">
        <f>IF(ISNUMBER(Data!B76),Data!B76,"")</f>
        <v/>
      </c>
      <c r="B63" s="1" t="str">
        <f>IF(ISTEXT(Data!O76),Data!O76,"")</f>
        <v/>
      </c>
    </row>
    <row r="64" spans="1:2">
      <c r="A64" s="1" t="str">
        <f>IF(ISNUMBER(Data!B77),Data!B77,"")</f>
        <v/>
      </c>
      <c r="B64" s="1" t="str">
        <f>IF(ISTEXT(Data!O77),Data!O77,"")</f>
        <v/>
      </c>
    </row>
    <row r="65" spans="1:2">
      <c r="A65" s="1" t="str">
        <f>IF(ISNUMBER(Data!B78),Data!B78,"")</f>
        <v/>
      </c>
      <c r="B65" s="1" t="str">
        <f>IF(ISTEXT(Data!O78),Data!O78,"")</f>
        <v/>
      </c>
    </row>
    <row r="66" spans="1:2">
      <c r="A66" s="1" t="str">
        <f>IF(ISNUMBER(Data!B79),Data!B79,"")</f>
        <v/>
      </c>
      <c r="B66" s="1" t="str">
        <f>IF(ISTEXT(Data!O79),Data!O79,"")</f>
        <v/>
      </c>
    </row>
    <row r="67" spans="1:2">
      <c r="A67" s="1" t="str">
        <f>IF(ISNUMBER(Data!B80),Data!B80,"")</f>
        <v/>
      </c>
      <c r="B67" s="1" t="str">
        <f>IF(ISTEXT(Data!O80),Data!O80,"")</f>
        <v/>
      </c>
    </row>
    <row r="68" spans="1:2">
      <c r="A68" s="1" t="str">
        <f>IF(ISNUMBER(Data!B81),Data!B81,"")</f>
        <v/>
      </c>
      <c r="B68" s="1" t="str">
        <f>IF(ISTEXT(Data!O81),Data!O81,"")</f>
        <v/>
      </c>
    </row>
    <row r="69" spans="1:2">
      <c r="A69" s="1" t="str">
        <f>IF(ISNUMBER(Data!B82),Data!B82,"")</f>
        <v/>
      </c>
      <c r="B69" s="1" t="str">
        <f>IF(ISTEXT(Data!O82),Data!O82,"")</f>
        <v/>
      </c>
    </row>
    <row r="70" spans="1:2">
      <c r="A70" s="1" t="str">
        <f>IF(ISNUMBER(Data!B83),Data!B83,"")</f>
        <v/>
      </c>
      <c r="B70" s="1" t="str">
        <f>IF(ISTEXT(Data!O83),Data!O83,"")</f>
        <v/>
      </c>
    </row>
    <row r="71" spans="1:2">
      <c r="A71" s="1" t="str">
        <f>IF(ISNUMBER(Data!B84),Data!B84,"")</f>
        <v/>
      </c>
      <c r="B71" s="1" t="str">
        <f>IF(ISTEXT(Data!O84),Data!O84,"")</f>
        <v/>
      </c>
    </row>
    <row r="72" spans="1:2">
      <c r="A72" s="1" t="str">
        <f>IF(ISNUMBER(Data!B85),Data!B85,"")</f>
        <v/>
      </c>
      <c r="B72" s="1" t="str">
        <f>IF(ISTEXT(Data!O85),Data!O85,"")</f>
        <v/>
      </c>
    </row>
    <row r="73" spans="1:2">
      <c r="A73" s="1" t="str">
        <f>IF(ISNUMBER(Data!B86),Data!B86,"")</f>
        <v/>
      </c>
      <c r="B73" s="1" t="str">
        <f>IF(ISTEXT(Data!O86),Data!O86,"")</f>
        <v/>
      </c>
    </row>
    <row r="74" spans="1:2">
      <c r="A74" s="1" t="str">
        <f>IF(ISNUMBER(Data!B87),Data!B87,"")</f>
        <v/>
      </c>
      <c r="B74" s="1" t="str">
        <f>IF(ISTEXT(Data!O87),Data!O87,"")</f>
        <v/>
      </c>
    </row>
    <row r="75" spans="1:2">
      <c r="A75" s="1" t="str">
        <f>IF(ISNUMBER(Data!B88),Data!B88,"")</f>
        <v/>
      </c>
      <c r="B75" s="1" t="str">
        <f>IF(ISTEXT(Data!O88),Data!O88,"")</f>
        <v/>
      </c>
    </row>
    <row r="76" spans="1:2">
      <c r="A76" s="1" t="str">
        <f>IF(ISNUMBER(Data!B89),Data!B89,"")</f>
        <v/>
      </c>
      <c r="B76" s="1" t="str">
        <f>IF(ISTEXT(Data!O89),Data!O89,"")</f>
        <v/>
      </c>
    </row>
    <row r="77" spans="1:2">
      <c r="A77" s="1" t="str">
        <f>IF(ISNUMBER(Data!B90),Data!B90,"")</f>
        <v/>
      </c>
      <c r="B77" s="1" t="str">
        <f>IF(ISTEXT(Data!O90),Data!O90,"")</f>
        <v/>
      </c>
    </row>
    <row r="78" spans="1:2">
      <c r="A78" s="1" t="str">
        <f>IF(ISNUMBER(Data!B91),Data!B91,"")</f>
        <v/>
      </c>
      <c r="B78" s="1" t="str">
        <f>IF(ISTEXT(Data!O91),Data!O91,"")</f>
        <v/>
      </c>
    </row>
    <row r="79" spans="1:2">
      <c r="A79" s="1" t="str">
        <f>IF(ISNUMBER(Data!B92),Data!B92,"")</f>
        <v/>
      </c>
      <c r="B79" s="1" t="str">
        <f>IF(ISTEXT(Data!O92),Data!O92,"")</f>
        <v/>
      </c>
    </row>
    <row r="80" spans="1:2">
      <c r="A80" s="1" t="str">
        <f>IF(ISNUMBER(Data!B93),Data!B93,"")</f>
        <v/>
      </c>
      <c r="B80" s="1" t="str">
        <f>IF(ISTEXT(Data!O93),Data!O93,"")</f>
        <v/>
      </c>
    </row>
    <row r="81" spans="1:2">
      <c r="A81" s="1" t="str">
        <f>IF(ISNUMBER(Data!B94),Data!B94,"")</f>
        <v/>
      </c>
      <c r="B81" s="1" t="str">
        <f>IF(ISTEXT(Data!O94),Data!O94,"")</f>
        <v/>
      </c>
    </row>
    <row r="82" spans="1:2">
      <c r="A82" s="1" t="str">
        <f>IF(ISNUMBER(Data!B95),Data!B95,"")</f>
        <v/>
      </c>
      <c r="B82" s="1" t="str">
        <f>IF(ISTEXT(Data!O95),Data!O95,"")</f>
        <v/>
      </c>
    </row>
    <row r="83" spans="1:2">
      <c r="A83" s="1" t="str">
        <f>IF(ISNUMBER(Data!B96),Data!B96,"")</f>
        <v/>
      </c>
      <c r="B83" s="1" t="str">
        <f>IF(ISTEXT(Data!O96),Data!O96,"")</f>
        <v/>
      </c>
    </row>
    <row r="84" spans="1:2">
      <c r="A84" s="1" t="str">
        <f>IF(ISNUMBER(Data!B97),Data!B97,"")</f>
        <v/>
      </c>
      <c r="B84" s="1" t="str">
        <f>IF(ISTEXT(Data!O97),Data!O97,"")</f>
        <v/>
      </c>
    </row>
    <row r="85" spans="1:2">
      <c r="A85" s="1" t="str">
        <f>IF(ISNUMBER(Data!B98),Data!B98,"")</f>
        <v/>
      </c>
      <c r="B85" s="1" t="str">
        <f>IF(ISTEXT(Data!O98),Data!O98,"")</f>
        <v/>
      </c>
    </row>
    <row r="86" spans="1:2">
      <c r="A86" s="1" t="str">
        <f>IF(ISNUMBER(Data!B99),Data!B99,"")</f>
        <v/>
      </c>
      <c r="B86" s="1" t="str">
        <f>IF(ISTEXT(Data!O99),Data!O99,"")</f>
        <v/>
      </c>
    </row>
    <row r="87" spans="1:2">
      <c r="A87" s="1" t="str">
        <f>IF(ISNUMBER(Data!B100),Data!B100,"")</f>
        <v/>
      </c>
      <c r="B87" s="1" t="str">
        <f>IF(ISTEXT(Data!O100),Data!O100,"")</f>
        <v/>
      </c>
    </row>
    <row r="88" spans="1:2">
      <c r="A88" s="1" t="str">
        <f>IF(ISNUMBER(Data!B101),Data!B101,"")</f>
        <v/>
      </c>
      <c r="B88" s="1" t="str">
        <f>IF(ISTEXT(Data!O101),Data!O101,"")</f>
        <v/>
      </c>
    </row>
    <row r="89" spans="1:2">
      <c r="A89" s="1" t="str">
        <f>IF(ISNUMBER(Data!B102),Data!B102,"")</f>
        <v/>
      </c>
      <c r="B89" s="1" t="str">
        <f>IF(ISTEXT(Data!O102),Data!O102,"")</f>
        <v/>
      </c>
    </row>
    <row r="90" spans="1:2">
      <c r="A90" s="1" t="str">
        <f>IF(ISNUMBER(Data!B103),Data!B103,"")</f>
        <v/>
      </c>
      <c r="B90" s="1" t="str">
        <f>IF(ISTEXT(Data!O103),Data!O103,"")</f>
        <v/>
      </c>
    </row>
    <row r="91" spans="1:2">
      <c r="A91" s="1" t="str">
        <f>IF(ISNUMBER(Data!B104),Data!B104,"")</f>
        <v/>
      </c>
      <c r="B91" s="1" t="str">
        <f>IF(ISTEXT(Data!O104),Data!O104,"")</f>
        <v/>
      </c>
    </row>
    <row r="92" spans="1:2">
      <c r="A92" s="1" t="str">
        <f>IF(ISNUMBER(Data!B105),Data!B105,"")</f>
        <v/>
      </c>
      <c r="B92" s="1" t="str">
        <f>IF(ISTEXT(Data!O105),Data!O105,"")</f>
        <v/>
      </c>
    </row>
    <row r="93" spans="1:2">
      <c r="A93" s="1" t="str">
        <f>IF(ISNUMBER(Data!B106),Data!B106,"")</f>
        <v/>
      </c>
      <c r="B93" s="1" t="str">
        <f>IF(ISTEXT(Data!O106),Data!O106,"")</f>
        <v/>
      </c>
    </row>
    <row r="94" spans="1:2">
      <c r="A94" s="1" t="str">
        <f>IF(ISNUMBER(Data!B107),Data!B107,"")</f>
        <v/>
      </c>
      <c r="B94" s="1" t="str">
        <f>IF(ISTEXT(Data!O107),Data!O107,"")</f>
        <v/>
      </c>
    </row>
    <row r="95" spans="1:2">
      <c r="A95" s="1" t="str">
        <f>IF(ISNUMBER(Data!B108),Data!B108,"")</f>
        <v/>
      </c>
      <c r="B95" s="1" t="str">
        <f>IF(ISTEXT(Data!O108),Data!O108,"")</f>
        <v/>
      </c>
    </row>
    <row r="96" spans="1:2">
      <c r="A96" s="1" t="str">
        <f>IF(ISNUMBER(Data!B109),Data!B109,"")</f>
        <v/>
      </c>
      <c r="B96" s="1" t="str">
        <f>IF(ISTEXT(Data!O109),Data!O109,"")</f>
        <v/>
      </c>
    </row>
    <row r="97" spans="1:2">
      <c r="A97" s="1" t="str">
        <f>IF(ISNUMBER(Data!B110),Data!B110,"")</f>
        <v/>
      </c>
      <c r="B97" s="1" t="str">
        <f>IF(ISTEXT(Data!O110),Data!O110,"")</f>
        <v/>
      </c>
    </row>
    <row r="98" spans="1:2">
      <c r="A98" s="1" t="str">
        <f>IF(ISNUMBER(Data!B111),Data!B111,"")</f>
        <v/>
      </c>
      <c r="B98" s="1" t="str">
        <f>IF(ISTEXT(Data!O111),Data!O111,"")</f>
        <v/>
      </c>
    </row>
    <row r="99" spans="1:2">
      <c r="A99" s="1" t="str">
        <f>IF(ISNUMBER(Data!B112),Data!B112,"")</f>
        <v/>
      </c>
      <c r="B99" s="1" t="str">
        <f>IF(ISTEXT(Data!O112),Data!O112,"")</f>
        <v/>
      </c>
    </row>
    <row r="100" spans="1:2">
      <c r="A100" s="1" t="str">
        <f>IF(ISNUMBER(Data!B113),Data!B113,"")</f>
        <v/>
      </c>
      <c r="B100" s="1" t="str">
        <f>IF(ISTEXT(Data!O113),Data!O113,"")</f>
        <v/>
      </c>
    </row>
    <row r="101" spans="1:2">
      <c r="A101" s="1" t="str">
        <f>IF(ISNUMBER(Data!B114),Data!B114,"")</f>
        <v/>
      </c>
      <c r="B101" s="1" t="str">
        <f>IF(ISTEXT(Data!O114),Data!O114,"")</f>
        <v/>
      </c>
    </row>
    <row r="102" spans="1:2">
      <c r="A102" s="1" t="str">
        <f>IF(ISNUMBER(Data!B115),Data!B115,"")</f>
        <v/>
      </c>
      <c r="B102" s="1" t="str">
        <f>IF(ISTEXT(Data!O115),Data!O115,"")</f>
        <v/>
      </c>
    </row>
    <row r="103" spans="1:2">
      <c r="A103" s="1" t="str">
        <f>IF(ISNUMBER(Data!B116),Data!B116,"")</f>
        <v/>
      </c>
      <c r="B103" s="1" t="str">
        <f>IF(ISTEXT(Data!O116),Data!O116,"")</f>
        <v/>
      </c>
    </row>
    <row r="104" spans="1:2">
      <c r="A104" s="1" t="str">
        <f>IF(ISNUMBER(Data!B117),Data!B117,"")</f>
        <v/>
      </c>
      <c r="B104" s="1" t="str">
        <f>IF(ISTEXT(Data!O117),Data!O117,"")</f>
        <v/>
      </c>
    </row>
    <row r="105" spans="1:2">
      <c r="A105" s="1" t="str">
        <f>IF(ISNUMBER(Data!B118),Data!B118,"")</f>
        <v/>
      </c>
      <c r="B105" s="1" t="str">
        <f>IF(ISTEXT(Data!O118),Data!O118,"")</f>
        <v/>
      </c>
    </row>
    <row r="106" spans="1:2">
      <c r="A106" s="1" t="str">
        <f>IF(ISNUMBER(Data!B119),Data!B119,"")</f>
        <v/>
      </c>
      <c r="B106" s="1" t="str">
        <f>IF(ISTEXT(Data!O119),Data!O119,"")</f>
        <v/>
      </c>
    </row>
    <row r="107" spans="1:2">
      <c r="A107" s="1" t="str">
        <f>IF(ISNUMBER(Data!B120),Data!B120,"")</f>
        <v/>
      </c>
      <c r="B107" s="1" t="str">
        <f>IF(ISTEXT(Data!O120),Data!O120,"")</f>
        <v/>
      </c>
    </row>
    <row r="108" spans="1:2">
      <c r="A108" s="1" t="str">
        <f>IF(ISNUMBER(Data!B121),Data!B121,"")</f>
        <v/>
      </c>
      <c r="B108" s="1" t="str">
        <f>IF(ISTEXT(Data!O121),Data!O121,"")</f>
        <v/>
      </c>
    </row>
    <row r="109" spans="1:2">
      <c r="A109" s="1" t="str">
        <f>IF(ISNUMBER(Data!B122),Data!B122,"")</f>
        <v/>
      </c>
      <c r="B109" s="1" t="str">
        <f>IF(ISTEXT(Data!O122),Data!O122,"")</f>
        <v/>
      </c>
    </row>
    <row r="110" spans="1:2">
      <c r="A110" s="1" t="str">
        <f>IF(ISNUMBER(Data!B123),Data!B123,"")</f>
        <v/>
      </c>
      <c r="B110" s="1" t="str">
        <f>IF(ISTEXT(Data!O123),Data!O123,"")</f>
        <v/>
      </c>
    </row>
    <row r="111" spans="1:2">
      <c r="A111" s="1" t="str">
        <f>IF(ISNUMBER(Data!B124),Data!B124,"")</f>
        <v/>
      </c>
      <c r="B111" s="1" t="str">
        <f>IF(ISTEXT(Data!O124),Data!O124,"")</f>
        <v/>
      </c>
    </row>
    <row r="112" spans="1:2">
      <c r="A112" s="1" t="str">
        <f>IF(ISNUMBER(Data!B125),Data!B125,"")</f>
        <v/>
      </c>
      <c r="B112" s="1" t="str">
        <f>IF(ISTEXT(Data!O125),Data!O125,"")</f>
        <v/>
      </c>
    </row>
    <row r="113" spans="1:2">
      <c r="A113" s="1" t="str">
        <f>IF(ISNUMBER(Data!B126),Data!B126,"")</f>
        <v/>
      </c>
      <c r="B113" s="1" t="str">
        <f>IF(ISTEXT(Data!O126),Data!O126,"")</f>
        <v/>
      </c>
    </row>
    <row r="114" spans="1:2">
      <c r="A114" s="1" t="str">
        <f>IF(ISNUMBER(Data!B127),Data!B127,"")</f>
        <v/>
      </c>
      <c r="B114" s="1" t="str">
        <f>IF(ISTEXT(Data!O127),Data!O127,"")</f>
        <v/>
      </c>
    </row>
    <row r="115" spans="1:2">
      <c r="A115" s="1" t="str">
        <f>IF(ISNUMBER(Data!B128),Data!B128,"")</f>
        <v/>
      </c>
      <c r="B115" s="1" t="str">
        <f>IF(ISTEXT(Data!O128),Data!O128,"")</f>
        <v/>
      </c>
    </row>
    <row r="116" spans="1:2">
      <c r="A116" s="1" t="str">
        <f>IF(ISNUMBER(Data!B129),Data!B129,"")</f>
        <v/>
      </c>
      <c r="B116" s="1" t="str">
        <f>IF(ISTEXT(Data!O129),Data!O129,"")</f>
        <v/>
      </c>
    </row>
    <row r="117" spans="1:2">
      <c r="A117" s="1" t="str">
        <f>IF(ISNUMBER(Data!B130),Data!B130,"")</f>
        <v/>
      </c>
      <c r="B117" s="1" t="str">
        <f>IF(ISTEXT(Data!O130),Data!O130,"")</f>
        <v/>
      </c>
    </row>
    <row r="118" spans="1:2">
      <c r="A118" s="1" t="str">
        <f>IF(ISNUMBER(Data!B131),Data!B131,"")</f>
        <v/>
      </c>
      <c r="B118" s="1" t="str">
        <f>IF(ISTEXT(Data!O131),Data!O131,"")</f>
        <v/>
      </c>
    </row>
    <row r="119" spans="1:2">
      <c r="A119" s="1" t="str">
        <f>IF(ISNUMBER(Data!B132),Data!B132,"")</f>
        <v/>
      </c>
      <c r="B119" s="1" t="str">
        <f>IF(ISTEXT(Data!O132),Data!O132,"")</f>
        <v/>
      </c>
    </row>
    <row r="120" spans="1:2">
      <c r="A120" s="1" t="str">
        <f>IF(ISNUMBER(Data!B133),Data!B133,"")</f>
        <v/>
      </c>
      <c r="B120" s="1" t="str">
        <f>IF(ISTEXT(Data!O133),Data!O133,"")</f>
        <v/>
      </c>
    </row>
    <row r="121" spans="1:2">
      <c r="A121" s="1" t="str">
        <f>IF(ISNUMBER(Data!B134),Data!B134,"")</f>
        <v/>
      </c>
      <c r="B121" s="1" t="str">
        <f>IF(ISTEXT(Data!O134),Data!O134,"")</f>
        <v/>
      </c>
    </row>
    <row r="122" spans="1:2">
      <c r="A122" s="1" t="str">
        <f>IF(ISNUMBER(Data!B135),Data!B135,"")</f>
        <v/>
      </c>
      <c r="B122" s="1" t="str">
        <f>IF(ISTEXT(Data!O135),Data!O135,"")</f>
        <v/>
      </c>
    </row>
    <row r="123" spans="1:2">
      <c r="A123" s="1" t="str">
        <f>IF(ISNUMBER(Data!B136),Data!B136,"")</f>
        <v/>
      </c>
      <c r="B123" s="1" t="str">
        <f>IF(ISTEXT(Data!O136),Data!O136,"")</f>
        <v/>
      </c>
    </row>
    <row r="124" spans="1:2">
      <c r="A124" s="1" t="str">
        <f>IF(ISNUMBER(Data!B137),Data!B137,"")</f>
        <v/>
      </c>
      <c r="B124" s="1" t="str">
        <f>IF(ISTEXT(Data!O137),Data!O137,"")</f>
        <v/>
      </c>
    </row>
    <row r="125" spans="1:2">
      <c r="A125" s="1" t="str">
        <f>IF(ISNUMBER(Data!B138),Data!B138,"")</f>
        <v/>
      </c>
      <c r="B125" s="1" t="str">
        <f>IF(ISTEXT(Data!O138),Data!O138,"")</f>
        <v/>
      </c>
    </row>
    <row r="126" spans="1:2">
      <c r="A126" s="1" t="str">
        <f>IF(ISNUMBER(Data!B139),Data!B139,"")</f>
        <v/>
      </c>
      <c r="B126" s="1" t="str">
        <f>IF(ISTEXT(Data!O139),Data!O139,"")</f>
        <v/>
      </c>
    </row>
    <row r="127" spans="1:2">
      <c r="A127" s="1" t="str">
        <f>IF(ISNUMBER(Data!B140),Data!B140,"")</f>
        <v/>
      </c>
      <c r="B127" s="1" t="str">
        <f>IF(ISTEXT(Data!O140),Data!O140,"")</f>
        <v/>
      </c>
    </row>
    <row r="128" spans="1:2">
      <c r="A128" s="1" t="str">
        <f>IF(ISNUMBER(Data!B141),Data!B141,"")</f>
        <v/>
      </c>
      <c r="B128" s="1" t="str">
        <f>IF(ISTEXT(Data!O141),Data!O141,"")</f>
        <v/>
      </c>
    </row>
    <row r="129" spans="1:2">
      <c r="A129" s="1" t="str">
        <f>IF(ISNUMBER(Data!B142),Data!B142,"")</f>
        <v/>
      </c>
      <c r="B129" s="1" t="str">
        <f>IF(ISTEXT(Data!O142),Data!O142,"")</f>
        <v/>
      </c>
    </row>
    <row r="130" spans="1:2">
      <c r="A130" s="1" t="str">
        <f>IF(ISNUMBER(Data!B143),Data!B143,"")</f>
        <v/>
      </c>
      <c r="B130" s="1" t="str">
        <f>IF(ISTEXT(Data!O143),Data!O143,"")</f>
        <v/>
      </c>
    </row>
    <row r="131" spans="1:2">
      <c r="A131" s="1" t="str">
        <f>IF(ISNUMBER(Data!B144),Data!B144,"")</f>
        <v/>
      </c>
      <c r="B131" s="1" t="str">
        <f>IF(ISTEXT(Data!O144),Data!O144,"")</f>
        <v/>
      </c>
    </row>
    <row r="132" spans="1:2">
      <c r="A132" s="1" t="str">
        <f>IF(ISNUMBER(Data!B145),Data!B145,"")</f>
        <v/>
      </c>
      <c r="B132" s="1" t="str">
        <f>IF(ISTEXT(Data!O145),Data!O145,"")</f>
        <v/>
      </c>
    </row>
    <row r="133" spans="1:2">
      <c r="A133" s="1" t="str">
        <f>IF(ISNUMBER(Data!B146),Data!B146,"")</f>
        <v/>
      </c>
      <c r="B133" s="1" t="str">
        <f>IF(ISTEXT(Data!O146),Data!O146,"")</f>
        <v/>
      </c>
    </row>
    <row r="134" spans="1:2">
      <c r="A134" s="1" t="str">
        <f>IF(ISNUMBER(Data!B147),Data!B147,"")</f>
        <v/>
      </c>
      <c r="B134" s="1" t="str">
        <f>IF(ISTEXT(Data!O147),Data!O147,"")</f>
        <v/>
      </c>
    </row>
    <row r="135" spans="1:2">
      <c r="A135" s="1" t="str">
        <f>IF(ISNUMBER(Data!B148),Data!B148,"")</f>
        <v/>
      </c>
      <c r="B135" s="1" t="str">
        <f>IF(ISTEXT(Data!O148),Data!O148,"")</f>
        <v/>
      </c>
    </row>
    <row r="136" spans="1:2">
      <c r="A136" s="1" t="str">
        <f>IF(ISNUMBER(Data!B149),Data!B149,"")</f>
        <v/>
      </c>
      <c r="B136" s="1" t="str">
        <f>IF(ISTEXT(Data!O149),Data!O149,"")</f>
        <v/>
      </c>
    </row>
    <row r="137" spans="1:2">
      <c r="A137" s="1" t="str">
        <f>IF(ISNUMBER(Data!B150),Data!B150,"")</f>
        <v/>
      </c>
      <c r="B137" s="1" t="str">
        <f>IF(ISTEXT(Data!O150),Data!O150,"")</f>
        <v/>
      </c>
    </row>
    <row r="138" spans="1:2">
      <c r="A138" s="1" t="str">
        <f>IF(ISNUMBER(Data!B151),Data!B151,"")</f>
        <v/>
      </c>
      <c r="B138" s="1" t="str">
        <f>IF(ISTEXT(Data!O151),Data!O151,"")</f>
        <v/>
      </c>
    </row>
    <row r="139" spans="1:2">
      <c r="A139" s="1" t="str">
        <f>IF(ISNUMBER(Data!B152),Data!B152,"")</f>
        <v/>
      </c>
      <c r="B139" s="1" t="str">
        <f>IF(ISTEXT(Data!O152),Data!O152,"")</f>
        <v/>
      </c>
    </row>
    <row r="140" spans="1:2">
      <c r="A140" s="1" t="str">
        <f>IF(ISNUMBER(Data!B153),Data!B153,"")</f>
        <v/>
      </c>
      <c r="B140" s="1" t="str">
        <f>IF(ISTEXT(Data!O153),Data!O153,"")</f>
        <v/>
      </c>
    </row>
    <row r="141" spans="1:2">
      <c r="A141" s="1" t="str">
        <f>IF(ISNUMBER(Data!B154),Data!B154,"")</f>
        <v/>
      </c>
      <c r="B141" s="1" t="str">
        <f>IF(ISTEXT(Data!O154),Data!O154,"")</f>
        <v/>
      </c>
    </row>
    <row r="142" spans="1:2">
      <c r="A142" s="1" t="str">
        <f>IF(ISNUMBER(Data!B155),Data!B155,"")</f>
        <v/>
      </c>
      <c r="B142" s="1" t="str">
        <f>IF(ISTEXT(Data!O155),Data!O155,"")</f>
        <v/>
      </c>
    </row>
    <row r="143" spans="1:2">
      <c r="A143" s="1" t="str">
        <f>IF(ISNUMBER(Data!B156),Data!B156,"")</f>
        <v/>
      </c>
      <c r="B143" s="1" t="str">
        <f>IF(ISTEXT(Data!O156),Data!O156,"")</f>
        <v/>
      </c>
    </row>
    <row r="144" spans="1:2">
      <c r="A144" s="1" t="str">
        <f>IF(ISNUMBER(Data!B157),Data!B157,"")</f>
        <v/>
      </c>
      <c r="B144" s="1" t="str">
        <f>IF(ISTEXT(Data!O157),Data!O157,"")</f>
        <v/>
      </c>
    </row>
    <row r="145" spans="1:2">
      <c r="A145" s="1" t="str">
        <f>IF(ISNUMBER(Data!B158),Data!B158,"")</f>
        <v/>
      </c>
      <c r="B145" s="1" t="str">
        <f>IF(ISTEXT(Data!O158),Data!O158,"")</f>
        <v/>
      </c>
    </row>
    <row r="146" spans="1:2">
      <c r="A146" s="1" t="str">
        <f>IF(ISNUMBER(Data!B159),Data!B159,"")</f>
        <v/>
      </c>
      <c r="B146" s="1" t="str">
        <f>IF(ISTEXT(Data!O159),Data!O159,"")</f>
        <v/>
      </c>
    </row>
    <row r="147" spans="1:2">
      <c r="A147" s="1" t="str">
        <f>IF(ISNUMBER(Data!B160),Data!B160,"")</f>
        <v/>
      </c>
      <c r="B147" s="1" t="str">
        <f>IF(ISTEXT(Data!O160),Data!O160,"")</f>
        <v/>
      </c>
    </row>
    <row r="148" spans="1:2">
      <c r="A148" s="1" t="str">
        <f>IF(ISNUMBER(Data!B161),Data!B161,"")</f>
        <v/>
      </c>
      <c r="B148" s="1" t="str">
        <f>IF(ISTEXT(Data!O161),Data!O161,"")</f>
        <v/>
      </c>
    </row>
    <row r="149" spans="1:2">
      <c r="A149" s="1" t="str">
        <f>IF(ISNUMBER(Data!B162),Data!B162,"")</f>
        <v/>
      </c>
      <c r="B149" s="1" t="str">
        <f>IF(ISTEXT(Data!O162),Data!O162,"")</f>
        <v/>
      </c>
    </row>
    <row r="150" spans="1:2">
      <c r="A150" s="1" t="str">
        <f>IF(ISNUMBER(Data!B163),Data!B163,"")</f>
        <v/>
      </c>
      <c r="B150" s="1" t="str">
        <f>IF(ISTEXT(Data!O163),Data!O163,"")</f>
        <v/>
      </c>
    </row>
    <row r="151" spans="1:2">
      <c r="A151" s="1" t="str">
        <f>IF(ISNUMBER(Data!B164),Data!B164,"")</f>
        <v/>
      </c>
      <c r="B151" s="1" t="str">
        <f>IF(ISTEXT(Data!O164),Data!O164,"")</f>
        <v/>
      </c>
    </row>
    <row r="152" spans="1:2">
      <c r="A152" s="1" t="str">
        <f>IF(ISNUMBER(Data!B165),Data!B165,"")</f>
        <v/>
      </c>
      <c r="B152" s="1" t="str">
        <f>IF(ISTEXT(Data!O165),Data!O165,"")</f>
        <v/>
      </c>
    </row>
    <row r="153" spans="1:2">
      <c r="A153" s="1" t="str">
        <f>IF(ISNUMBER(Data!B166),Data!B166,"")</f>
        <v/>
      </c>
      <c r="B153" s="1" t="str">
        <f>IF(ISTEXT(Data!O166),Data!O166,"")</f>
        <v/>
      </c>
    </row>
    <row r="154" spans="1:2">
      <c r="A154" s="1" t="str">
        <f>IF(ISNUMBER(Data!B167),Data!B167,"")</f>
        <v/>
      </c>
      <c r="B154" s="1" t="str">
        <f>IF(ISTEXT(Data!O167),Data!O167,"")</f>
        <v/>
      </c>
    </row>
    <row r="155" spans="1:2">
      <c r="A155" s="1" t="str">
        <f>IF(ISNUMBER(Data!B168),Data!B168,"")</f>
        <v/>
      </c>
      <c r="B155" s="1" t="str">
        <f>IF(ISTEXT(Data!O168),Data!O168,"")</f>
        <v/>
      </c>
    </row>
    <row r="156" spans="1:2">
      <c r="A156" s="1" t="str">
        <f>IF(ISNUMBER(Data!B169),Data!B169,"")</f>
        <v/>
      </c>
      <c r="B156" s="1" t="str">
        <f>IF(ISTEXT(Data!O169),Data!O169,"")</f>
        <v/>
      </c>
    </row>
    <row r="157" spans="1:2">
      <c r="A157" s="1" t="str">
        <f>IF(ISNUMBER(Data!B170),Data!B170,"")</f>
        <v/>
      </c>
      <c r="B157" s="1" t="str">
        <f>IF(ISTEXT(Data!O170),Data!O170,"")</f>
        <v/>
      </c>
    </row>
    <row r="158" spans="1:2">
      <c r="A158" s="1" t="str">
        <f>IF(ISNUMBER(Data!B171),Data!B171,"")</f>
        <v/>
      </c>
      <c r="B158" s="1" t="str">
        <f>IF(ISTEXT(Data!O171),Data!O171,"")</f>
        <v/>
      </c>
    </row>
    <row r="159" spans="1:2">
      <c r="A159" s="1" t="str">
        <f>IF(ISNUMBER(Data!B172),Data!B172,"")</f>
        <v/>
      </c>
      <c r="B159" s="1" t="str">
        <f>IF(ISTEXT(Data!O172),Data!O172,"")</f>
        <v/>
      </c>
    </row>
    <row r="160" spans="1:2">
      <c r="A160" s="1" t="str">
        <f>IF(ISNUMBER(Data!B173),Data!B173,"")</f>
        <v/>
      </c>
      <c r="B160" s="1" t="str">
        <f>IF(ISTEXT(Data!O173),Data!O173,"")</f>
        <v/>
      </c>
    </row>
    <row r="161" spans="1:2">
      <c r="A161" s="1" t="str">
        <f>IF(ISNUMBER(Data!B174),Data!B174,"")</f>
        <v/>
      </c>
      <c r="B161" s="1" t="str">
        <f>IF(ISTEXT(Data!O174),Data!O174,"")</f>
        <v/>
      </c>
    </row>
    <row r="162" spans="1:2">
      <c r="A162" s="1" t="str">
        <f>IF(ISNUMBER(Data!B175),Data!B175,"")</f>
        <v/>
      </c>
      <c r="B162" s="1" t="str">
        <f>IF(ISTEXT(Data!O175),Data!O175,"")</f>
        <v/>
      </c>
    </row>
    <row r="163" spans="1:2">
      <c r="A163" s="1" t="str">
        <f>IF(ISNUMBER(Data!B176),Data!B176,"")</f>
        <v/>
      </c>
      <c r="B163" s="1" t="str">
        <f>IF(ISTEXT(Data!O176),Data!O176,"")</f>
        <v/>
      </c>
    </row>
    <row r="164" spans="1:2">
      <c r="A164" s="1" t="str">
        <f>IF(ISNUMBER(Data!B177),Data!B177,"")</f>
        <v/>
      </c>
      <c r="B164" s="1" t="str">
        <f>IF(ISTEXT(Data!O177),Data!O177,"")</f>
        <v/>
      </c>
    </row>
    <row r="165" spans="1:2">
      <c r="A165" s="1" t="str">
        <f>IF(ISNUMBER(Data!B178),Data!B178,"")</f>
        <v/>
      </c>
      <c r="B165" s="1" t="str">
        <f>IF(ISTEXT(Data!O178),Data!O178,"")</f>
        <v/>
      </c>
    </row>
    <row r="166" spans="1:2">
      <c r="A166" s="1" t="str">
        <f>IF(ISNUMBER(Data!B179),Data!B179,"")</f>
        <v/>
      </c>
      <c r="B166" s="1" t="str">
        <f>IF(ISTEXT(Data!O179),Data!O179,"")</f>
        <v/>
      </c>
    </row>
    <row r="167" spans="1:2">
      <c r="A167" s="1" t="str">
        <f>IF(ISNUMBER(Data!B180),Data!B180,"")</f>
        <v/>
      </c>
      <c r="B167" s="1" t="str">
        <f>IF(ISTEXT(Data!O180),Data!O180,"")</f>
        <v/>
      </c>
    </row>
    <row r="168" spans="1:2">
      <c r="A168" s="1" t="str">
        <f>IF(ISNUMBER(Data!B181),Data!B181,"")</f>
        <v/>
      </c>
      <c r="B168" s="1" t="str">
        <f>IF(ISTEXT(Data!O181),Data!O181,"")</f>
        <v/>
      </c>
    </row>
    <row r="169" spans="1:2">
      <c r="A169" s="1" t="str">
        <f>IF(ISNUMBER(Data!B182),Data!B182,"")</f>
        <v/>
      </c>
      <c r="B169" s="1" t="str">
        <f>IF(ISTEXT(Data!O182),Data!O182,"")</f>
        <v/>
      </c>
    </row>
    <row r="170" spans="1:2">
      <c r="A170" s="1" t="str">
        <f>IF(ISNUMBER(Data!B183),Data!B183,"")</f>
        <v/>
      </c>
      <c r="B170" s="1" t="str">
        <f>IF(ISTEXT(Data!O183),Data!O183,"")</f>
        <v/>
      </c>
    </row>
    <row r="171" spans="1:2">
      <c r="A171" s="1" t="str">
        <f>IF(ISNUMBER(Data!B184),Data!B184,"")</f>
        <v/>
      </c>
      <c r="B171" s="1" t="str">
        <f>IF(ISTEXT(Data!O184),Data!O184,"")</f>
        <v/>
      </c>
    </row>
    <row r="172" spans="1:2">
      <c r="A172" s="1" t="str">
        <f>IF(ISNUMBER(Data!B185),Data!B185,"")</f>
        <v/>
      </c>
      <c r="B172" s="1" t="str">
        <f>IF(ISTEXT(Data!O185),Data!O185,"")</f>
        <v/>
      </c>
    </row>
    <row r="173" spans="1:2">
      <c r="A173" s="1" t="str">
        <f>IF(ISNUMBER(Data!B186),Data!B186,"")</f>
        <v/>
      </c>
      <c r="B173" s="1" t="str">
        <f>IF(ISTEXT(Data!O186),Data!O186,"")</f>
        <v/>
      </c>
    </row>
    <row r="174" spans="1:2">
      <c r="A174" s="1" t="str">
        <f>IF(ISNUMBER(Data!B187),Data!B187,"")</f>
        <v/>
      </c>
      <c r="B174" s="1" t="str">
        <f>IF(ISTEXT(Data!O187),Data!O187,"")</f>
        <v/>
      </c>
    </row>
    <row r="175" spans="1:2">
      <c r="A175" s="1" t="str">
        <f>IF(ISNUMBER(Data!B188),Data!B188,"")</f>
        <v/>
      </c>
      <c r="B175" s="1" t="str">
        <f>IF(ISTEXT(Data!O188),Data!O188,"")</f>
        <v/>
      </c>
    </row>
    <row r="176" spans="1:2">
      <c r="A176" s="1" t="str">
        <f>IF(ISNUMBER(Data!B189),Data!B189,"")</f>
        <v/>
      </c>
      <c r="B176" s="1" t="str">
        <f>IF(ISTEXT(Data!O189),Data!O189,"")</f>
        <v/>
      </c>
    </row>
    <row r="177" spans="1:2">
      <c r="A177" s="1" t="str">
        <f>IF(ISNUMBER(Data!B190),Data!B190,"")</f>
        <v/>
      </c>
      <c r="B177" s="1" t="str">
        <f>IF(ISTEXT(Data!O190),Data!O190,"")</f>
        <v/>
      </c>
    </row>
    <row r="178" spans="1:2">
      <c r="A178" s="1" t="str">
        <f>IF(ISNUMBER(Data!B191),Data!B191,"")</f>
        <v/>
      </c>
      <c r="B178" s="1" t="str">
        <f>IF(ISTEXT(Data!O191),Data!O191,"")</f>
        <v/>
      </c>
    </row>
    <row r="179" spans="1:2">
      <c r="A179" s="1" t="str">
        <f>IF(ISNUMBER(Data!B192),Data!B192,"")</f>
        <v/>
      </c>
      <c r="B179" s="1" t="str">
        <f>IF(ISTEXT(Data!O192),Data!O192,"")</f>
        <v/>
      </c>
    </row>
    <row r="180" spans="1:2">
      <c r="A180" s="1" t="str">
        <f>IF(ISNUMBER(Data!B193),Data!B193,"")</f>
        <v/>
      </c>
      <c r="B180" s="1" t="str">
        <f>IF(ISTEXT(Data!O193),Data!O193,"")</f>
        <v/>
      </c>
    </row>
    <row r="181" spans="1:2">
      <c r="A181" s="1" t="str">
        <f>IF(ISNUMBER(Data!B194),Data!B194,"")</f>
        <v/>
      </c>
      <c r="B181" s="1" t="str">
        <f>IF(ISTEXT(Data!O194),Data!O194,"")</f>
        <v/>
      </c>
    </row>
    <row r="182" spans="1:2">
      <c r="A182" s="1" t="str">
        <f>IF(ISNUMBER(Data!B195),Data!B195,"")</f>
        <v/>
      </c>
      <c r="B182" s="1" t="str">
        <f>IF(ISTEXT(Data!O195),Data!O195,"")</f>
        <v/>
      </c>
    </row>
    <row r="183" spans="1:2">
      <c r="A183" s="1" t="str">
        <f>IF(ISNUMBER(Data!B196),Data!B196,"")</f>
        <v/>
      </c>
      <c r="B183" s="1" t="str">
        <f>IF(ISTEXT(Data!O196),Data!O196,"")</f>
        <v/>
      </c>
    </row>
    <row r="184" spans="1:2">
      <c r="A184" s="1" t="str">
        <f>IF(ISNUMBER(Data!B197),Data!B197,"")</f>
        <v/>
      </c>
      <c r="B184" s="1" t="str">
        <f>IF(ISTEXT(Data!O197),Data!O197,"")</f>
        <v/>
      </c>
    </row>
    <row r="185" spans="1:2">
      <c r="A185" s="1" t="str">
        <f>IF(ISNUMBER(Data!B198),Data!B198,"")</f>
        <v/>
      </c>
      <c r="B185" s="1" t="str">
        <f>IF(ISTEXT(Data!O198),Data!O198,"")</f>
        <v/>
      </c>
    </row>
    <row r="186" spans="1:2">
      <c r="A186" s="1" t="str">
        <f>IF(ISNUMBER(Data!B199),Data!B199,"")</f>
        <v/>
      </c>
      <c r="B186" s="1" t="str">
        <f>IF(ISTEXT(Data!O199),Data!O199,"")</f>
        <v/>
      </c>
    </row>
    <row r="187" spans="1:2">
      <c r="A187" s="1" t="str">
        <f>IF(ISNUMBER(Data!B200),Data!B200,"")</f>
        <v/>
      </c>
      <c r="B187" s="1" t="str">
        <f>IF(ISTEXT(Data!O200),Data!O200,"")</f>
        <v/>
      </c>
    </row>
    <row r="188" spans="1:2">
      <c r="A188" s="1" t="str">
        <f>IF(ISNUMBER(Data!B201),Data!B201,"")</f>
        <v/>
      </c>
      <c r="B188" s="1" t="str">
        <f>IF(ISTEXT(Data!O201),Data!O201,"")</f>
        <v/>
      </c>
    </row>
    <row r="189" spans="1:2">
      <c r="A189" s="1" t="str">
        <f>IF(ISNUMBER(Data!B202),Data!B202,"")</f>
        <v/>
      </c>
      <c r="B189" s="1" t="str">
        <f>IF(ISTEXT(Data!O202),Data!O202,"")</f>
        <v/>
      </c>
    </row>
    <row r="190" spans="1:2">
      <c r="A190" s="1" t="str">
        <f>IF(ISNUMBER(Data!B203),Data!B203,"")</f>
        <v/>
      </c>
      <c r="B190" s="1" t="str">
        <f>IF(ISTEXT(Data!O203),Data!O203,"")</f>
        <v/>
      </c>
    </row>
    <row r="191" spans="1:2">
      <c r="A191" s="1" t="str">
        <f>IF(ISNUMBER(Data!B204),Data!B204,"")</f>
        <v/>
      </c>
      <c r="B191" s="1" t="str">
        <f>IF(ISTEXT(Data!O204),Data!O204,"")</f>
        <v/>
      </c>
    </row>
    <row r="192" spans="1:2">
      <c r="A192" s="1" t="str">
        <f>IF(ISNUMBER(Data!B205),Data!B205,"")</f>
        <v/>
      </c>
      <c r="B192" s="1" t="str">
        <f>IF(ISTEXT(Data!O205),Data!O205,"")</f>
        <v/>
      </c>
    </row>
    <row r="193" spans="1:2">
      <c r="A193" s="1" t="str">
        <f>IF(ISNUMBER(Data!B206),Data!B206,"")</f>
        <v/>
      </c>
      <c r="B193" s="1" t="str">
        <f>IF(ISTEXT(Data!O206),Data!O206,"")</f>
        <v/>
      </c>
    </row>
    <row r="194" spans="1:2">
      <c r="A194" s="1" t="str">
        <f>IF(ISNUMBER(Data!B207),Data!B207,"")</f>
        <v/>
      </c>
      <c r="B194" s="1" t="str">
        <f>IF(ISTEXT(Data!O207),Data!O207,"")</f>
        <v/>
      </c>
    </row>
    <row r="195" spans="1:2">
      <c r="A195" s="1" t="str">
        <f>IF(ISNUMBER(Data!B208),Data!B208,"")</f>
        <v/>
      </c>
      <c r="B195" s="1" t="str">
        <f>IF(ISTEXT(Data!O208),Data!O208,"")</f>
        <v/>
      </c>
    </row>
    <row r="196" spans="1:2">
      <c r="A196" s="1" t="str">
        <f>IF(ISNUMBER(Data!B209),Data!B209,"")</f>
        <v/>
      </c>
      <c r="B196" s="1" t="str">
        <f>IF(ISTEXT(Data!O209),Data!O209,"")</f>
        <v/>
      </c>
    </row>
    <row r="197" spans="1:2">
      <c r="A197" s="1" t="str">
        <f>IF(ISNUMBER(Data!B210),Data!B210,"")</f>
        <v/>
      </c>
      <c r="B197" s="1" t="str">
        <f>IF(ISTEXT(Data!O210),Data!O210,"")</f>
        <v/>
      </c>
    </row>
    <row r="198" spans="1:2">
      <c r="A198" s="1" t="str">
        <f>IF(ISNUMBER(Data!B211),Data!B211,"")</f>
        <v/>
      </c>
      <c r="B198" s="1" t="str">
        <f>IF(ISTEXT(Data!O211),Data!O211,"")</f>
        <v/>
      </c>
    </row>
    <row r="199" spans="1:2">
      <c r="A199" s="1" t="str">
        <f>IF(ISNUMBER(Data!B212),Data!B212,"")</f>
        <v/>
      </c>
      <c r="B199" s="1" t="str">
        <f>IF(ISTEXT(Data!O212),Data!O212,"")</f>
        <v/>
      </c>
    </row>
    <row r="200" spans="1:2">
      <c r="A200" s="1" t="str">
        <f>IF(ISNUMBER(Data!B213),Data!B213,"")</f>
        <v/>
      </c>
      <c r="B200" s="1" t="str">
        <f>IF(ISTEXT(Data!O213),Data!O213,"")</f>
        <v/>
      </c>
    </row>
    <row r="201" spans="1:2">
      <c r="A201" s="1" t="str">
        <f>IF(ISNUMBER(Data!B214),Data!B214,"")</f>
        <v/>
      </c>
      <c r="B201" s="1" t="str">
        <f>IF(ISTEXT(Data!O214),Data!O214,"")</f>
        <v/>
      </c>
    </row>
    <row r="202" spans="1:2">
      <c r="A202" s="1" t="str">
        <f>IF(ISNUMBER(Data!B215),Data!B215,"")</f>
        <v/>
      </c>
      <c r="B202" s="1" t="str">
        <f>IF(ISTEXT(Data!O215),Data!O215,"")</f>
        <v/>
      </c>
    </row>
    <row r="203" spans="1:2">
      <c r="A203" s="1" t="str">
        <f>IF(ISNUMBER(Data!B216),Data!B216,"")</f>
        <v/>
      </c>
      <c r="B203" s="1" t="str">
        <f>IF(ISTEXT(Data!O216),Data!O216,"")</f>
        <v/>
      </c>
    </row>
    <row r="204" spans="1:2">
      <c r="A204" s="1" t="str">
        <f>IF(ISNUMBER(Data!B217),Data!B217,"")</f>
        <v/>
      </c>
      <c r="B204" s="1" t="str">
        <f>IF(ISTEXT(Data!O217),Data!O217,"")</f>
        <v/>
      </c>
    </row>
    <row r="205" spans="1:2">
      <c r="A205" s="1" t="str">
        <f>IF(ISNUMBER(Data!B218),Data!B218,"")</f>
        <v/>
      </c>
      <c r="B205" s="1" t="str">
        <f>IF(ISTEXT(Data!O218),Data!O218,"")</f>
        <v/>
      </c>
    </row>
    <row r="206" spans="1:2">
      <c r="A206" s="1" t="str">
        <f>IF(ISNUMBER(Data!B219),Data!B219,"")</f>
        <v/>
      </c>
      <c r="B206" s="1" t="str">
        <f>IF(ISTEXT(Data!O219),Data!O219,"")</f>
        <v/>
      </c>
    </row>
    <row r="207" spans="1:2">
      <c r="A207" s="1" t="str">
        <f>IF(ISNUMBER(Data!B220),Data!B220,"")</f>
        <v/>
      </c>
      <c r="B207" s="1" t="str">
        <f>IF(ISTEXT(Data!O220),Data!O220,"")</f>
        <v/>
      </c>
    </row>
    <row r="208" spans="1:2">
      <c r="A208" s="1" t="str">
        <f>IF(ISNUMBER(Data!B221),Data!B221,"")</f>
        <v/>
      </c>
      <c r="B208" s="1" t="str">
        <f>IF(ISTEXT(Data!O221),Data!O221,"")</f>
        <v/>
      </c>
    </row>
    <row r="209" spans="1:2">
      <c r="A209" s="1" t="str">
        <f>IF(ISNUMBER(Data!B222),Data!B222,"")</f>
        <v/>
      </c>
      <c r="B209" s="1" t="str">
        <f>IF(ISTEXT(Data!O222),Data!O222,"")</f>
        <v/>
      </c>
    </row>
    <row r="210" spans="1:2">
      <c r="A210" s="1" t="str">
        <f>IF(ISNUMBER(Data!B223),Data!B223,"")</f>
        <v/>
      </c>
      <c r="B210" s="1" t="str">
        <f>IF(ISTEXT(Data!O223),Data!O223,"")</f>
        <v/>
      </c>
    </row>
    <row r="211" spans="1:2">
      <c r="A211" s="1" t="str">
        <f>IF(ISNUMBER(Data!B224),Data!B224,"")</f>
        <v/>
      </c>
      <c r="B211" s="1" t="str">
        <f>IF(ISTEXT(Data!O224),Data!O224,"")</f>
        <v/>
      </c>
    </row>
    <row r="212" spans="1:2">
      <c r="A212" s="1" t="str">
        <f>IF(ISNUMBER(Data!B225),Data!B225,"")</f>
        <v/>
      </c>
      <c r="B212" s="1" t="str">
        <f>IF(ISTEXT(Data!O225),Data!O225,"")</f>
        <v/>
      </c>
    </row>
    <row r="213" spans="1:2">
      <c r="A213" s="1" t="str">
        <f>IF(ISNUMBER(Data!B226),Data!B226,"")</f>
        <v/>
      </c>
      <c r="B213" s="1" t="str">
        <f>IF(ISTEXT(Data!O226),Data!O226,"")</f>
        <v/>
      </c>
    </row>
    <row r="214" spans="1:2">
      <c r="A214" s="1" t="str">
        <f>IF(ISNUMBER(Data!B227),Data!B227,"")</f>
        <v/>
      </c>
      <c r="B214" s="1" t="str">
        <f>IF(ISTEXT(Data!O227),Data!O227,"")</f>
        <v/>
      </c>
    </row>
    <row r="215" spans="1:2">
      <c r="A215" s="1" t="str">
        <f>IF(ISNUMBER(Data!B228),Data!B228,"")</f>
        <v/>
      </c>
      <c r="B215" s="1" t="str">
        <f>IF(ISTEXT(Data!O228),Data!O228,"")</f>
        <v/>
      </c>
    </row>
    <row r="216" spans="1:2">
      <c r="A216" s="1" t="str">
        <f>IF(ISNUMBER(Data!B229),Data!B229,"")</f>
        <v/>
      </c>
      <c r="B216" s="1" t="str">
        <f>IF(ISTEXT(Data!O229),Data!O229,"")</f>
        <v/>
      </c>
    </row>
    <row r="217" spans="1:2">
      <c r="A217" s="1" t="str">
        <f>IF(ISNUMBER(Data!B230),Data!B230,"")</f>
        <v/>
      </c>
      <c r="B217" s="1" t="str">
        <f>IF(ISTEXT(Data!O230),Data!O230,"")</f>
        <v/>
      </c>
    </row>
    <row r="218" spans="1:2">
      <c r="A218" s="1" t="str">
        <f>IF(ISNUMBER(Data!B231),Data!B231,"")</f>
        <v/>
      </c>
      <c r="B218" s="1" t="str">
        <f>IF(ISTEXT(Data!O231),Data!O231,"")</f>
        <v/>
      </c>
    </row>
    <row r="219" spans="1:2">
      <c r="A219" s="1" t="str">
        <f>IF(ISNUMBER(Data!B232),Data!B232,"")</f>
        <v/>
      </c>
      <c r="B219" s="1" t="str">
        <f>IF(ISTEXT(Data!O232),Data!O232,"")</f>
        <v/>
      </c>
    </row>
    <row r="220" spans="1:2">
      <c r="A220" s="1" t="str">
        <f>IF(ISNUMBER(Data!B233),Data!B233,"")</f>
        <v/>
      </c>
      <c r="B220" s="1" t="str">
        <f>IF(ISTEXT(Data!O233),Data!O233,"")</f>
        <v/>
      </c>
    </row>
    <row r="221" spans="1:2">
      <c r="A221" s="1" t="str">
        <f>IF(ISNUMBER(Data!B234),Data!B234,"")</f>
        <v/>
      </c>
      <c r="B221" s="1" t="str">
        <f>IF(ISTEXT(Data!O234),Data!O234,"")</f>
        <v/>
      </c>
    </row>
    <row r="222" spans="1:2">
      <c r="A222" s="1" t="str">
        <f>IF(ISNUMBER(Data!B235),Data!B235,"")</f>
        <v/>
      </c>
      <c r="B222" s="1" t="str">
        <f>IF(ISTEXT(Data!O235),Data!O235,"")</f>
        <v/>
      </c>
    </row>
    <row r="223" spans="1:2">
      <c r="A223" s="1" t="str">
        <f>IF(ISNUMBER(Data!B236),Data!B236,"")</f>
        <v/>
      </c>
      <c r="B223" s="1" t="str">
        <f>IF(ISTEXT(Data!O236),Data!O236,"")</f>
        <v/>
      </c>
    </row>
    <row r="224" spans="1:2">
      <c r="A224" s="1" t="str">
        <f>IF(ISNUMBER(Data!B237),Data!B237,"")</f>
        <v/>
      </c>
      <c r="B224" s="1" t="str">
        <f>IF(ISTEXT(Data!O237),Data!O237,"")</f>
        <v/>
      </c>
    </row>
    <row r="225" spans="1:2">
      <c r="A225" s="1" t="str">
        <f>IF(ISNUMBER(Data!B238),Data!B238,"")</f>
        <v/>
      </c>
      <c r="B225" s="1" t="str">
        <f>IF(ISTEXT(Data!O238),Data!O238,"")</f>
        <v/>
      </c>
    </row>
    <row r="226" spans="1:2">
      <c r="A226" s="1" t="str">
        <f>IF(ISNUMBER(Data!B239),Data!B239,"")</f>
        <v/>
      </c>
      <c r="B226" s="1" t="str">
        <f>IF(ISTEXT(Data!O239),Data!O239,"")</f>
        <v/>
      </c>
    </row>
    <row r="227" spans="1:2">
      <c r="A227" s="1" t="str">
        <f>IF(ISNUMBER(Data!B240),Data!B240,"")</f>
        <v/>
      </c>
      <c r="B227" s="1" t="str">
        <f>IF(ISTEXT(Data!O240),Data!O240,"")</f>
        <v/>
      </c>
    </row>
    <row r="228" spans="1:2">
      <c r="A228" s="1" t="str">
        <f>IF(ISNUMBER(Data!B241),Data!B241,"")</f>
        <v/>
      </c>
      <c r="B228" s="1" t="str">
        <f>IF(ISTEXT(Data!O241),Data!O241,"")</f>
        <v/>
      </c>
    </row>
    <row r="229" spans="1:2">
      <c r="A229" s="1" t="str">
        <f>IF(ISNUMBER(Data!B242),Data!B242,"")</f>
        <v/>
      </c>
      <c r="B229" s="1" t="str">
        <f>IF(ISTEXT(Data!O242),Data!O242,"")</f>
        <v/>
      </c>
    </row>
    <row r="230" spans="1:2">
      <c r="A230" s="1" t="str">
        <f>IF(ISNUMBER(Data!B243),Data!B243,"")</f>
        <v/>
      </c>
      <c r="B230" s="1" t="str">
        <f>IF(ISTEXT(Data!O243),Data!O243,"")</f>
        <v/>
      </c>
    </row>
    <row r="231" spans="1:2">
      <c r="A231" s="1" t="str">
        <f>IF(ISNUMBER(Data!B244),Data!B244,"")</f>
        <v/>
      </c>
      <c r="B231" s="1" t="str">
        <f>IF(ISTEXT(Data!O244),Data!O244,"")</f>
        <v/>
      </c>
    </row>
    <row r="232" spans="1:2">
      <c r="A232" s="1" t="str">
        <f>IF(ISNUMBER(Data!B245),Data!B245,"")</f>
        <v/>
      </c>
      <c r="B232" s="1" t="str">
        <f>IF(ISTEXT(Data!O245),Data!O245,"")</f>
        <v/>
      </c>
    </row>
    <row r="233" spans="1:2">
      <c r="A233" s="1" t="str">
        <f>IF(ISNUMBER(Data!B246),Data!B246,"")</f>
        <v/>
      </c>
      <c r="B233" s="1" t="str">
        <f>IF(ISTEXT(Data!O246),Data!O246,"")</f>
        <v/>
      </c>
    </row>
    <row r="234" spans="1:2">
      <c r="A234" s="1" t="str">
        <f>IF(ISNUMBER(Data!B247),Data!B247,"")</f>
        <v/>
      </c>
      <c r="B234" s="1" t="str">
        <f>IF(ISTEXT(Data!O247),Data!O247,"")</f>
        <v/>
      </c>
    </row>
    <row r="235" spans="1:2">
      <c r="A235" s="1" t="str">
        <f>IF(ISNUMBER(Data!B248),Data!B248,"")</f>
        <v/>
      </c>
      <c r="B235" s="1" t="str">
        <f>IF(ISTEXT(Data!O248),Data!O248,"")</f>
        <v/>
      </c>
    </row>
    <row r="236" spans="1:2">
      <c r="A236" s="1" t="str">
        <f>IF(ISNUMBER(Data!B249),Data!B249,"")</f>
        <v/>
      </c>
      <c r="B236" s="1" t="str">
        <f>IF(ISTEXT(Data!O249),Data!O249,"")</f>
        <v/>
      </c>
    </row>
    <row r="237" spans="1:2">
      <c r="A237" s="1" t="str">
        <f>IF(ISNUMBER(Data!B250),Data!B250,"")</f>
        <v/>
      </c>
      <c r="B237" s="1" t="str">
        <f>IF(ISTEXT(Data!O250),Data!O250,"")</f>
        <v/>
      </c>
    </row>
    <row r="238" spans="1:2">
      <c r="A238" s="1" t="str">
        <f>IF(ISNUMBER(Data!B251),Data!B251,"")</f>
        <v/>
      </c>
      <c r="B238" s="1" t="str">
        <f>IF(ISTEXT(Data!O251),Data!O251,"")</f>
        <v/>
      </c>
    </row>
    <row r="239" spans="1:2">
      <c r="A239" s="1" t="str">
        <f>IF(ISNUMBER(Data!B252),Data!B252,"")</f>
        <v/>
      </c>
      <c r="B239" s="1" t="str">
        <f>IF(ISTEXT(Data!O252),Data!O252,"")</f>
        <v/>
      </c>
    </row>
    <row r="240" spans="1:2">
      <c r="A240" s="1" t="str">
        <f>IF(ISNUMBER(Data!B253),Data!B253,"")</f>
        <v/>
      </c>
      <c r="B240" s="1" t="str">
        <f>IF(ISTEXT(Data!O253),Data!O253,"")</f>
        <v/>
      </c>
    </row>
    <row r="241" spans="1:2">
      <c r="A241" s="1" t="str">
        <f>IF(ISNUMBER(Data!B254),Data!B254,"")</f>
        <v/>
      </c>
      <c r="B241" s="1" t="str">
        <f>IF(ISTEXT(Data!O254),Data!O254,"")</f>
        <v/>
      </c>
    </row>
    <row r="242" spans="1:2">
      <c r="A242" s="1" t="str">
        <f>IF(ISNUMBER(Data!B255),Data!B255,"")</f>
        <v/>
      </c>
      <c r="B242" s="1" t="str">
        <f>IF(ISTEXT(Data!O255),Data!O255,"")</f>
        <v/>
      </c>
    </row>
    <row r="243" spans="1:2">
      <c r="A243" s="1" t="str">
        <f>IF(ISNUMBER(Data!B256),Data!B256,"")</f>
        <v/>
      </c>
      <c r="B243" s="1" t="str">
        <f>IF(ISTEXT(Data!O256),Data!O256,"")</f>
        <v/>
      </c>
    </row>
    <row r="244" spans="1:2">
      <c r="A244" s="1" t="str">
        <f>IF(ISNUMBER(Data!B257),Data!B257,"")</f>
        <v/>
      </c>
      <c r="B244" s="1" t="str">
        <f>IF(ISTEXT(Data!O257),Data!O257,"")</f>
        <v/>
      </c>
    </row>
    <row r="245" spans="1:2">
      <c r="A245" s="1" t="str">
        <f>IF(ISNUMBER(Data!B258),Data!B258,"")</f>
        <v/>
      </c>
      <c r="B245" s="1" t="str">
        <f>IF(ISTEXT(Data!O258),Data!O258,"")</f>
        <v/>
      </c>
    </row>
    <row r="246" spans="1:2">
      <c r="A246" s="1" t="str">
        <f>IF(ISNUMBER(Data!B259),Data!B259,"")</f>
        <v/>
      </c>
      <c r="B246" s="1" t="str">
        <f>IF(ISTEXT(Data!O259),Data!O259,"")</f>
        <v/>
      </c>
    </row>
    <row r="247" spans="1:2">
      <c r="A247" s="1" t="str">
        <f>IF(ISNUMBER(Data!B260),Data!B260,"")</f>
        <v/>
      </c>
      <c r="B247" s="1" t="str">
        <f>IF(ISTEXT(Data!O260),Data!O260,"")</f>
        <v/>
      </c>
    </row>
    <row r="248" spans="1:2">
      <c r="A248" s="1" t="str">
        <f>IF(ISNUMBER(Data!B261),Data!B261,"")</f>
        <v/>
      </c>
      <c r="B248" s="1" t="str">
        <f>IF(ISTEXT(Data!O261),Data!O261,"")</f>
        <v/>
      </c>
    </row>
    <row r="249" spans="1:2">
      <c r="A249" s="1" t="str">
        <f>IF(ISNUMBER(Data!B262),Data!B262,"")</f>
        <v/>
      </c>
      <c r="B249" s="1" t="str">
        <f>IF(ISTEXT(Data!O262),Data!O262,"")</f>
        <v/>
      </c>
    </row>
    <row r="250" spans="1:2">
      <c r="A250" s="1" t="str">
        <f>IF(ISNUMBER(Data!B263),Data!B263,"")</f>
        <v/>
      </c>
      <c r="B250" s="1" t="str">
        <f>IF(ISTEXT(Data!O263),Data!O263,"")</f>
        <v/>
      </c>
    </row>
    <row r="251" spans="1:2">
      <c r="A251" s="1" t="str">
        <f>IF(ISNUMBER(Data!B264),Data!B264,"")</f>
        <v/>
      </c>
      <c r="B251" s="1" t="str">
        <f>IF(ISTEXT(Data!O264),Data!O264,"")</f>
        <v/>
      </c>
    </row>
    <row r="252" spans="1:2">
      <c r="A252" s="1" t="str">
        <f>IF(ISNUMBER(Data!B265),Data!B265,"")</f>
        <v/>
      </c>
      <c r="B252" s="1" t="str">
        <f>IF(ISTEXT(Data!O265),Data!O265,"")</f>
        <v/>
      </c>
    </row>
    <row r="253" spans="1:2">
      <c r="A253" s="1" t="str">
        <f>IF(ISNUMBER(Data!B266),Data!B266,"")</f>
        <v/>
      </c>
      <c r="B253" s="1" t="str">
        <f>IF(ISTEXT(Data!O266),Data!O266,"")</f>
        <v/>
      </c>
    </row>
    <row r="254" spans="1:2">
      <c r="A254" s="1" t="str">
        <f>IF(ISNUMBER(Data!B267),Data!B267,"")</f>
        <v/>
      </c>
      <c r="B254" s="1" t="str">
        <f>IF(ISTEXT(Data!O267),Data!O267,"")</f>
        <v/>
      </c>
    </row>
    <row r="255" spans="1:2">
      <c r="A255" s="1" t="str">
        <f>IF(ISNUMBER(Data!B268),Data!B268,"")</f>
        <v/>
      </c>
      <c r="B255" s="1" t="str">
        <f>IF(ISTEXT(Data!O268),Data!O268,"")</f>
        <v/>
      </c>
    </row>
    <row r="256" spans="1:2">
      <c r="A256" s="1" t="str">
        <f>IF(ISNUMBER(Data!B269),Data!B269,"")</f>
        <v/>
      </c>
      <c r="B256" s="1" t="str">
        <f>IF(ISTEXT(Data!O269),Data!O269,"")</f>
        <v/>
      </c>
    </row>
    <row r="257" spans="1:2">
      <c r="A257" s="1" t="str">
        <f>IF(ISNUMBER(Data!B270),Data!B270,"")</f>
        <v/>
      </c>
      <c r="B257" s="1" t="str">
        <f>IF(ISTEXT(Data!O270),Data!O270,"")</f>
        <v/>
      </c>
    </row>
    <row r="258" spans="1:2">
      <c r="A258" s="1" t="str">
        <f>IF(ISNUMBER(Data!B271),Data!B271,"")</f>
        <v/>
      </c>
      <c r="B258" s="1" t="str">
        <f>IF(ISTEXT(Data!O271),Data!O271,"")</f>
        <v/>
      </c>
    </row>
    <row r="259" spans="1:2">
      <c r="A259" s="1" t="str">
        <f>IF(ISNUMBER(Data!B272),Data!B272,"")</f>
        <v/>
      </c>
      <c r="B259" s="1" t="str">
        <f>IF(ISTEXT(Data!O272),Data!O272,"")</f>
        <v/>
      </c>
    </row>
    <row r="260" spans="1:2">
      <c r="A260" s="1" t="str">
        <f>IF(ISNUMBER(Data!B273),Data!B273,"")</f>
        <v/>
      </c>
      <c r="B260" s="1" t="str">
        <f>IF(ISTEXT(Data!O273),Data!O273,"")</f>
        <v/>
      </c>
    </row>
    <row r="261" spans="1:2">
      <c r="A261" s="1" t="str">
        <f>IF(ISNUMBER(Data!B274),Data!B274,"")</f>
        <v/>
      </c>
      <c r="B261" s="1" t="str">
        <f>IF(ISTEXT(Data!O274),Data!O274,"")</f>
        <v/>
      </c>
    </row>
    <row r="262" spans="1:2">
      <c r="A262" s="1" t="str">
        <f>IF(ISNUMBER(Data!B275),Data!B275,"")</f>
        <v/>
      </c>
      <c r="B262" s="1" t="str">
        <f>IF(ISTEXT(Data!O275),Data!O275,"")</f>
        <v/>
      </c>
    </row>
    <row r="263" spans="1:2">
      <c r="A263" s="1" t="str">
        <f>IF(ISNUMBER(Data!B276),Data!B276,"")</f>
        <v/>
      </c>
      <c r="B263" s="1" t="str">
        <f>IF(ISTEXT(Data!O276),Data!O276,"")</f>
        <v/>
      </c>
    </row>
    <row r="264" spans="1:2">
      <c r="A264" s="1" t="str">
        <f>IF(ISNUMBER(Data!B277),Data!B277,"")</f>
        <v/>
      </c>
      <c r="B264" s="1" t="str">
        <f>IF(ISTEXT(Data!O277),Data!O277,"")</f>
        <v/>
      </c>
    </row>
    <row r="265" spans="1:2">
      <c r="A265" s="1" t="str">
        <f>IF(ISNUMBER(Data!B278),Data!B278,"")</f>
        <v/>
      </c>
      <c r="B265" s="1" t="str">
        <f>IF(ISTEXT(Data!O278),Data!O278,"")</f>
        <v/>
      </c>
    </row>
    <row r="266" spans="1:2">
      <c r="A266" s="1" t="str">
        <f>IF(ISNUMBER(Data!B279),Data!B279,"")</f>
        <v/>
      </c>
      <c r="B266" s="1" t="str">
        <f>IF(ISTEXT(Data!O279),Data!O279,"")</f>
        <v/>
      </c>
    </row>
    <row r="267" spans="1:2">
      <c r="A267" s="1" t="str">
        <f>IF(ISNUMBER(Data!B280),Data!B280,"")</f>
        <v/>
      </c>
      <c r="B267" s="1" t="str">
        <f>IF(ISTEXT(Data!O280),Data!O280,"")</f>
        <v/>
      </c>
    </row>
    <row r="268" spans="1:2">
      <c r="A268" s="1" t="str">
        <f>IF(ISNUMBER(Data!B281),Data!B281,"")</f>
        <v/>
      </c>
      <c r="B268" s="1" t="str">
        <f>IF(ISTEXT(Data!O281),Data!O281,"")</f>
        <v/>
      </c>
    </row>
    <row r="269" spans="1:2">
      <c r="A269" s="1" t="str">
        <f>IF(ISNUMBER(Data!B282),Data!B282,"")</f>
        <v/>
      </c>
      <c r="B269" s="1" t="str">
        <f>IF(ISTEXT(Data!O282),Data!O282,"")</f>
        <v/>
      </c>
    </row>
    <row r="270" spans="1:2">
      <c r="A270" s="1" t="str">
        <f>IF(ISNUMBER(Data!B283),Data!B283,"")</f>
        <v/>
      </c>
      <c r="B270" s="1" t="str">
        <f>IF(ISTEXT(Data!O283),Data!O283,"")</f>
        <v/>
      </c>
    </row>
    <row r="271" spans="1:2">
      <c r="A271" s="1" t="str">
        <f>IF(ISNUMBER(Data!B284),Data!B284,"")</f>
        <v/>
      </c>
      <c r="B271" s="1" t="str">
        <f>IF(ISTEXT(Data!O284),Data!O284,"")</f>
        <v/>
      </c>
    </row>
    <row r="272" spans="1:2">
      <c r="A272" s="1" t="str">
        <f>IF(ISNUMBER(Data!B285),Data!B285,"")</f>
        <v/>
      </c>
      <c r="B272" s="1" t="str">
        <f>IF(ISTEXT(Data!O285),Data!O285,"")</f>
        <v/>
      </c>
    </row>
    <row r="273" spans="1:2">
      <c r="A273" s="1" t="str">
        <f>IF(ISNUMBER(Data!B286),Data!B286,"")</f>
        <v/>
      </c>
      <c r="B273" s="1" t="str">
        <f>IF(ISTEXT(Data!O286),Data!O286,"")</f>
        <v/>
      </c>
    </row>
    <row r="274" spans="1:2">
      <c r="A274" s="1" t="str">
        <f>IF(ISNUMBER(Data!B287),Data!B287,"")</f>
        <v/>
      </c>
      <c r="B274" s="1" t="str">
        <f>IF(ISTEXT(Data!O287),Data!O287,"")</f>
        <v/>
      </c>
    </row>
    <row r="275" spans="1:2">
      <c r="A275" s="1" t="str">
        <f>IF(ISNUMBER(Data!B288),Data!B288,"")</f>
        <v/>
      </c>
      <c r="B275" s="1" t="str">
        <f>IF(ISTEXT(Data!O288),Data!O288,"")</f>
        <v/>
      </c>
    </row>
    <row r="276" spans="1:2">
      <c r="A276" s="1" t="str">
        <f>IF(ISNUMBER(Data!B289),Data!B289,"")</f>
        <v/>
      </c>
      <c r="B276" s="1" t="str">
        <f>IF(ISTEXT(Data!O289),Data!O289,"")</f>
        <v/>
      </c>
    </row>
    <row r="277" spans="1:2">
      <c r="A277" s="1" t="str">
        <f>IF(ISNUMBER(Data!B290),Data!B290,"")</f>
        <v/>
      </c>
      <c r="B277" s="1" t="str">
        <f>IF(ISTEXT(Data!O290),Data!O290,"")</f>
        <v/>
      </c>
    </row>
    <row r="278" spans="1:2">
      <c r="A278" s="1" t="str">
        <f>IF(ISNUMBER(Data!B291),Data!B291,"")</f>
        <v/>
      </c>
      <c r="B278" s="1" t="str">
        <f>IF(ISTEXT(Data!O291),Data!O291,"")</f>
        <v/>
      </c>
    </row>
    <row r="279" spans="1:2">
      <c r="A279" s="1" t="str">
        <f>IF(ISNUMBER(Data!B292),Data!B292,"")</f>
        <v/>
      </c>
      <c r="B279" s="1" t="str">
        <f>IF(ISTEXT(Data!O292),Data!O292,"")</f>
        <v/>
      </c>
    </row>
    <row r="280" spans="1:2">
      <c r="A280" s="1" t="str">
        <f>IF(ISNUMBER(Data!B293),Data!B293,"")</f>
        <v/>
      </c>
      <c r="B280" s="1" t="str">
        <f>IF(ISTEXT(Data!O293),Data!O293,"")</f>
        <v/>
      </c>
    </row>
    <row r="281" spans="1:2">
      <c r="A281" s="1" t="str">
        <f>IF(ISNUMBER(Data!B294),Data!B294,"")</f>
        <v/>
      </c>
      <c r="B281" s="1" t="str">
        <f>IF(ISTEXT(Data!O294),Data!O294,"")</f>
        <v/>
      </c>
    </row>
    <row r="282" spans="1:2">
      <c r="A282" s="1" t="str">
        <f>IF(ISNUMBER(Data!B295),Data!B295,"")</f>
        <v/>
      </c>
      <c r="B282" s="1" t="str">
        <f>IF(ISTEXT(Data!O295),Data!O295,"")</f>
        <v/>
      </c>
    </row>
    <row r="283" spans="1:2">
      <c r="A283" s="1" t="str">
        <f>IF(ISNUMBER(Data!B296),Data!B296,"")</f>
        <v/>
      </c>
      <c r="B283" s="1" t="str">
        <f>IF(ISTEXT(Data!O296),Data!O296,"")</f>
        <v/>
      </c>
    </row>
    <row r="284" spans="1:2">
      <c r="A284" s="1" t="str">
        <f>IF(ISNUMBER(Data!B297),Data!B297,"")</f>
        <v/>
      </c>
      <c r="B284" s="1" t="str">
        <f>IF(ISTEXT(Data!O297),Data!O297,"")</f>
        <v/>
      </c>
    </row>
    <row r="285" spans="1:2">
      <c r="A285" s="1" t="str">
        <f>IF(ISNUMBER(Data!B298),Data!B298,"")</f>
        <v/>
      </c>
      <c r="B285" s="1" t="str">
        <f>IF(ISTEXT(Data!O298),Data!O298,"")</f>
        <v/>
      </c>
    </row>
    <row r="286" spans="1:2">
      <c r="A286" s="1" t="str">
        <f>IF(ISNUMBER(Data!B299),Data!B299,"")</f>
        <v/>
      </c>
      <c r="B286" s="1" t="str">
        <f>IF(ISTEXT(Data!O299),Data!O299,"")</f>
        <v/>
      </c>
    </row>
    <row r="287" spans="1:2">
      <c r="A287" s="1" t="str">
        <f>IF(ISNUMBER(Data!B300),Data!B300,"")</f>
        <v/>
      </c>
      <c r="B287" s="1" t="str">
        <f>IF(ISTEXT(Data!O300),Data!O300,"")</f>
        <v/>
      </c>
    </row>
    <row r="288" spans="1:2">
      <c r="A288" s="1" t="str">
        <f>IF(ISNUMBER(Data!B301),Data!B301,"")</f>
        <v/>
      </c>
      <c r="B288" s="1" t="str">
        <f>IF(ISTEXT(Data!O301),Data!O301,"")</f>
        <v/>
      </c>
    </row>
    <row r="289" spans="1:2">
      <c r="A289" s="1" t="str">
        <f>IF(ISNUMBER(Data!B302),Data!B302,"")</f>
        <v/>
      </c>
      <c r="B289" s="1" t="str">
        <f>IF(ISTEXT(Data!O302),Data!O302,"")</f>
        <v/>
      </c>
    </row>
    <row r="290" spans="1:2">
      <c r="A290" s="1" t="str">
        <f>IF(ISNUMBER(Data!B303),Data!B303,"")</f>
        <v/>
      </c>
      <c r="B290" s="1" t="str">
        <f>IF(ISTEXT(Data!O303),Data!O303,"")</f>
        <v/>
      </c>
    </row>
    <row r="291" spans="1:2">
      <c r="A291" s="1" t="str">
        <f>IF(ISNUMBER(Data!B304),Data!B304,"")</f>
        <v/>
      </c>
      <c r="B291" s="1" t="str">
        <f>IF(ISTEXT(Data!O304),Data!O304,"")</f>
        <v/>
      </c>
    </row>
    <row r="292" spans="1:2">
      <c r="A292" s="1" t="str">
        <f>IF(ISNUMBER(Data!B305),Data!B305,"")</f>
        <v/>
      </c>
      <c r="B292" s="1" t="str">
        <f>IF(ISTEXT(Data!O305),Data!O305,"")</f>
        <v/>
      </c>
    </row>
    <row r="293" spans="1:2">
      <c r="A293" s="1" t="str">
        <f>IF(ISNUMBER(Data!B306),Data!B306,"")</f>
        <v/>
      </c>
      <c r="B293" s="1" t="str">
        <f>IF(ISTEXT(Data!O306),Data!O306,"")</f>
        <v/>
      </c>
    </row>
    <row r="294" spans="1:2">
      <c r="A294" s="1" t="str">
        <f>IF(ISNUMBER(Data!B307),Data!B307,"")</f>
        <v/>
      </c>
      <c r="B294" s="1" t="str">
        <f>IF(ISTEXT(Data!O307),Data!O307,"")</f>
        <v/>
      </c>
    </row>
    <row r="295" spans="1:2">
      <c r="A295" s="1" t="str">
        <f>IF(ISNUMBER(Data!B308),Data!B308,"")</f>
        <v/>
      </c>
      <c r="B295" s="1" t="str">
        <f>IF(ISTEXT(Data!O308),Data!O308,"")</f>
        <v/>
      </c>
    </row>
    <row r="296" spans="1:2">
      <c r="A296" s="1" t="str">
        <f>IF(ISNUMBER(Data!B309),Data!B309,"")</f>
        <v/>
      </c>
      <c r="B296" s="1" t="str">
        <f>IF(ISTEXT(Data!O309),Data!O309,"")</f>
        <v/>
      </c>
    </row>
    <row r="297" spans="1:2">
      <c r="A297" s="1" t="str">
        <f>IF(ISNUMBER(Data!B310),Data!B310,"")</f>
        <v/>
      </c>
      <c r="B297" s="1" t="str">
        <f>IF(ISTEXT(Data!O310),Data!O310,"")</f>
        <v/>
      </c>
    </row>
    <row r="298" spans="1:2">
      <c r="A298" s="1" t="str">
        <f>IF(ISNUMBER(Data!B311),Data!B311,"")</f>
        <v/>
      </c>
      <c r="B298" s="1" t="str">
        <f>IF(ISTEXT(Data!O311),Data!O311,"")</f>
        <v/>
      </c>
    </row>
    <row r="299" spans="1:2">
      <c r="A299" s="1" t="str">
        <f>IF(ISNUMBER(Data!B312),Data!B312,"")</f>
        <v/>
      </c>
      <c r="B299" s="1" t="str">
        <f>IF(ISTEXT(Data!O312),Data!O312,"")</f>
        <v/>
      </c>
    </row>
    <row r="300" spans="1:2">
      <c r="A300" s="1" t="str">
        <f>IF(ISNUMBER(Data!B313),Data!B313,"")</f>
        <v/>
      </c>
      <c r="B300" s="1" t="str">
        <f>IF(ISTEXT(Data!O313),Data!O313,"")</f>
        <v/>
      </c>
    </row>
    <row r="301" spans="1:2">
      <c r="A301" s="1" t="str">
        <f>IF(ISNUMBER(Data!B314),Data!B314,"")</f>
        <v/>
      </c>
      <c r="B301" s="1" t="str">
        <f>IF(ISTEXT(Data!O314),Data!O314,"")</f>
        <v/>
      </c>
    </row>
    <row r="302" spans="1:2">
      <c r="A302" s="1" t="str">
        <f>IF(ISNUMBER(Data!B315),Data!B315,"")</f>
        <v/>
      </c>
      <c r="B302" s="1" t="str">
        <f>IF(ISTEXT(Data!O315),Data!O315,"")</f>
        <v/>
      </c>
    </row>
    <row r="303" spans="1:2">
      <c r="A303" s="1" t="str">
        <f>IF(ISNUMBER(Data!B316),Data!B316,"")</f>
        <v/>
      </c>
      <c r="B303" s="1" t="str">
        <f>IF(ISTEXT(Data!O316),Data!O316,"")</f>
        <v/>
      </c>
    </row>
    <row r="304" spans="1:2">
      <c r="A304" s="1" t="str">
        <f>IF(ISNUMBER(Data!B317),Data!B317,"")</f>
        <v/>
      </c>
      <c r="B304" s="1" t="str">
        <f>IF(ISTEXT(Data!O317),Data!O317,"")</f>
        <v/>
      </c>
    </row>
    <row r="305" spans="1:2">
      <c r="A305" s="1" t="str">
        <f>IF(ISNUMBER(Data!B318),Data!B318,"")</f>
        <v/>
      </c>
      <c r="B305" s="1" t="str">
        <f>IF(ISTEXT(Data!O318),Data!O318,"")</f>
        <v/>
      </c>
    </row>
    <row r="306" spans="1:2">
      <c r="A306" s="1" t="str">
        <f>IF(ISNUMBER(Data!B319),Data!B319,"")</f>
        <v/>
      </c>
      <c r="B306" s="1" t="str">
        <f>IF(ISTEXT(Data!O319),Data!O319,"")</f>
        <v/>
      </c>
    </row>
    <row r="307" spans="1:2">
      <c r="A307" s="1" t="str">
        <f>IF(ISNUMBER(Data!B320),Data!B320,"")</f>
        <v/>
      </c>
      <c r="B307" s="1" t="str">
        <f>IF(ISTEXT(Data!O320),Data!O320,"")</f>
        <v/>
      </c>
    </row>
    <row r="308" spans="1:2">
      <c r="A308" s="1" t="str">
        <f>IF(ISNUMBER(Data!B321),Data!B321,"")</f>
        <v/>
      </c>
      <c r="B308" s="1" t="str">
        <f>IF(ISTEXT(Data!O321),Data!O321,"")</f>
        <v/>
      </c>
    </row>
    <row r="309" spans="1:2">
      <c r="A309" s="1" t="str">
        <f>IF(ISNUMBER(Data!B322),Data!B322,"")</f>
        <v/>
      </c>
      <c r="B309" s="1" t="str">
        <f>IF(ISTEXT(Data!O322),Data!O322,"")</f>
        <v/>
      </c>
    </row>
    <row r="310" spans="1:2">
      <c r="A310" s="1" t="str">
        <f>IF(ISNUMBER(Data!B323),Data!B323,"")</f>
        <v/>
      </c>
      <c r="B310" s="1" t="str">
        <f>IF(ISTEXT(Data!O323),Data!O323,"")</f>
        <v/>
      </c>
    </row>
    <row r="311" spans="1:2">
      <c r="A311" s="1" t="str">
        <f>IF(ISNUMBER(Data!B324),Data!B324,"")</f>
        <v/>
      </c>
      <c r="B311" s="1" t="str">
        <f>IF(ISTEXT(Data!O324),Data!O324,"")</f>
        <v/>
      </c>
    </row>
    <row r="312" spans="1:2">
      <c r="A312" s="1" t="str">
        <f>IF(ISNUMBER(Data!B325),Data!B325,"")</f>
        <v/>
      </c>
      <c r="B312" s="1" t="str">
        <f>IF(ISTEXT(Data!O325),Data!O325,"")</f>
        <v/>
      </c>
    </row>
    <row r="313" spans="1:2">
      <c r="A313" s="1" t="str">
        <f>IF(ISNUMBER(Data!B326),Data!B326,"")</f>
        <v/>
      </c>
      <c r="B313" s="1" t="str">
        <f>IF(ISTEXT(Data!O326),Data!O326,"")</f>
        <v/>
      </c>
    </row>
    <row r="314" spans="1:2">
      <c r="A314" s="1" t="str">
        <f>IF(ISNUMBER(Data!B327),Data!B327,"")</f>
        <v/>
      </c>
      <c r="B314" s="1" t="str">
        <f>IF(ISTEXT(Data!O327),Data!O327,"")</f>
        <v/>
      </c>
    </row>
    <row r="315" spans="1:2">
      <c r="A315" s="1" t="str">
        <f>IF(ISNUMBER(Data!B328),Data!B328,"")</f>
        <v/>
      </c>
      <c r="B315" s="1" t="str">
        <f>IF(ISTEXT(Data!O328),Data!O328,"")</f>
        <v/>
      </c>
    </row>
    <row r="316" spans="1:2">
      <c r="A316" s="1" t="str">
        <f>IF(ISNUMBER(Data!B329),Data!B329,"")</f>
        <v/>
      </c>
      <c r="B316" s="1" t="str">
        <f>IF(ISTEXT(Data!O329),Data!O329,"")</f>
        <v/>
      </c>
    </row>
    <row r="317" spans="1:2">
      <c r="A317" s="1" t="str">
        <f>IF(ISNUMBER(Data!B330),Data!B330,"")</f>
        <v/>
      </c>
      <c r="B317" s="1" t="str">
        <f>IF(ISTEXT(Data!O330),Data!O330,"")</f>
        <v/>
      </c>
    </row>
    <row r="318" spans="1:2">
      <c r="A318" s="1" t="str">
        <f>IF(ISNUMBER(Data!B331),Data!B331,"")</f>
        <v/>
      </c>
      <c r="B318" s="1" t="str">
        <f>IF(ISTEXT(Data!O331),Data!O331,"")</f>
        <v/>
      </c>
    </row>
    <row r="319" spans="1:2">
      <c r="A319" s="1" t="str">
        <f>IF(ISNUMBER(Data!B332),Data!B332,"")</f>
        <v/>
      </c>
      <c r="B319" s="1" t="str">
        <f>IF(ISTEXT(Data!O332),Data!O332,"")</f>
        <v/>
      </c>
    </row>
    <row r="320" spans="1:2">
      <c r="A320" s="1" t="str">
        <f>IF(ISNUMBER(Data!B333),Data!B333,"")</f>
        <v/>
      </c>
      <c r="B320" s="1" t="str">
        <f>IF(ISTEXT(Data!O333),Data!O333,"")</f>
        <v/>
      </c>
    </row>
    <row r="321" spans="1:2">
      <c r="A321" s="1" t="str">
        <f>IF(ISNUMBER(Data!B334),Data!B334,"")</f>
        <v/>
      </c>
      <c r="B321" s="1" t="str">
        <f>IF(ISTEXT(Data!O334),Data!O334,"")</f>
        <v/>
      </c>
    </row>
    <row r="322" spans="1:2">
      <c r="A322" s="1" t="str">
        <f>IF(ISNUMBER(Data!B335),Data!B335,"")</f>
        <v/>
      </c>
      <c r="B322" s="1" t="str">
        <f>IF(ISTEXT(Data!O335),Data!O335,"")</f>
        <v/>
      </c>
    </row>
    <row r="323" spans="1:2">
      <c r="A323" s="1" t="str">
        <f>IF(ISNUMBER(Data!B336),Data!B336,"")</f>
        <v/>
      </c>
      <c r="B323" s="1" t="str">
        <f>IF(ISTEXT(Data!O336),Data!O336,"")</f>
        <v/>
      </c>
    </row>
    <row r="324" spans="1:2">
      <c r="A324" s="1" t="str">
        <f>IF(ISNUMBER(Data!B337),Data!B337,"")</f>
        <v/>
      </c>
      <c r="B324" s="1" t="str">
        <f>IF(ISTEXT(Data!O337),Data!O337,"")</f>
        <v/>
      </c>
    </row>
    <row r="325" spans="1:2">
      <c r="A325" s="1" t="str">
        <f>IF(ISNUMBER(Data!B338),Data!B338,"")</f>
        <v/>
      </c>
      <c r="B325" s="1" t="str">
        <f>IF(ISTEXT(Data!O338),Data!O338,"")</f>
        <v/>
      </c>
    </row>
    <row r="326" spans="1:2">
      <c r="A326" s="1" t="str">
        <f>IF(ISNUMBER(Data!B339),Data!B339,"")</f>
        <v/>
      </c>
      <c r="B326" s="1" t="str">
        <f>IF(ISTEXT(Data!O339),Data!O339,"")</f>
        <v/>
      </c>
    </row>
    <row r="327" spans="1:2">
      <c r="A327" s="1" t="str">
        <f>IF(ISNUMBER(Data!B340),Data!B340,"")</f>
        <v/>
      </c>
      <c r="B327" s="1" t="str">
        <f>IF(ISTEXT(Data!O340),Data!O340,"")</f>
        <v/>
      </c>
    </row>
    <row r="328" spans="1:2">
      <c r="A328" s="1" t="str">
        <f>IF(ISNUMBER(Data!B341),Data!B341,"")</f>
        <v/>
      </c>
      <c r="B328" s="1" t="str">
        <f>IF(ISTEXT(Data!O341),Data!O341,"")</f>
        <v/>
      </c>
    </row>
    <row r="329" spans="1:2">
      <c r="A329" s="1" t="str">
        <f>IF(ISNUMBER(Data!B342),Data!B342,"")</f>
        <v/>
      </c>
      <c r="B329" s="1" t="str">
        <f>IF(ISTEXT(Data!O342),Data!O342,"")</f>
        <v/>
      </c>
    </row>
    <row r="330" spans="1:2">
      <c r="A330" s="1" t="str">
        <f>IF(ISNUMBER(Data!B343),Data!B343,"")</f>
        <v/>
      </c>
      <c r="B330" s="1" t="str">
        <f>IF(ISTEXT(Data!O343),Data!O343,"")</f>
        <v/>
      </c>
    </row>
    <row r="331" spans="1:2">
      <c r="A331" s="1" t="str">
        <f>IF(ISNUMBER(Data!B344),Data!B344,"")</f>
        <v/>
      </c>
      <c r="B331" s="1" t="str">
        <f>IF(ISTEXT(Data!O344),Data!O344,"")</f>
        <v/>
      </c>
    </row>
    <row r="332" spans="1:2">
      <c r="A332" s="1" t="str">
        <f>IF(ISNUMBER(Data!B345),Data!B345,"")</f>
        <v/>
      </c>
      <c r="B332" s="1" t="str">
        <f>IF(ISTEXT(Data!O345),Data!O345,"")</f>
        <v/>
      </c>
    </row>
    <row r="333" spans="1:2">
      <c r="A333" s="1" t="str">
        <f>IF(ISNUMBER(Data!B346),Data!B346,"")</f>
        <v/>
      </c>
      <c r="B333" s="1" t="str">
        <f>IF(ISTEXT(Data!O346),Data!O346,"")</f>
        <v/>
      </c>
    </row>
    <row r="334" spans="1:2">
      <c r="A334" s="1" t="str">
        <f>IF(ISNUMBER(Data!B347),Data!B347,"")</f>
        <v/>
      </c>
      <c r="B334" s="1" t="str">
        <f>IF(ISTEXT(Data!O347),Data!O347,"")</f>
        <v/>
      </c>
    </row>
    <row r="335" spans="1:2">
      <c r="A335" s="1" t="str">
        <f>IF(ISNUMBER(Data!B348),Data!B348,"")</f>
        <v/>
      </c>
      <c r="B335" s="1" t="str">
        <f>IF(ISTEXT(Data!O348),Data!O348,"")</f>
        <v/>
      </c>
    </row>
    <row r="336" spans="1:2">
      <c r="A336" s="1" t="str">
        <f>IF(ISNUMBER(Data!B349),Data!B349,"")</f>
        <v/>
      </c>
      <c r="B336" s="1" t="str">
        <f>IF(ISTEXT(Data!O349),Data!O349,"")</f>
        <v/>
      </c>
    </row>
    <row r="337" spans="1:2">
      <c r="A337" s="1" t="str">
        <f>IF(ISNUMBER(Data!B350),Data!B350,"")</f>
        <v/>
      </c>
      <c r="B337" s="1" t="str">
        <f>IF(ISTEXT(Data!O350),Data!O350,"")</f>
        <v/>
      </c>
    </row>
    <row r="338" spans="1:2">
      <c r="A338" s="1" t="str">
        <f>IF(ISNUMBER(Data!B351),Data!B351,"")</f>
        <v/>
      </c>
      <c r="B338" s="1" t="str">
        <f>IF(ISTEXT(Data!O351),Data!O351,"")</f>
        <v/>
      </c>
    </row>
    <row r="339" spans="1:2">
      <c r="A339" s="1" t="str">
        <f>IF(ISNUMBER(Data!B352),Data!B352,"")</f>
        <v/>
      </c>
      <c r="B339" s="1" t="str">
        <f>IF(ISTEXT(Data!O352),Data!O352,"")</f>
        <v/>
      </c>
    </row>
    <row r="340" spans="1:2">
      <c r="A340" s="1" t="str">
        <f>IF(ISNUMBER(Data!B353),Data!B353,"")</f>
        <v/>
      </c>
      <c r="B340" s="1" t="str">
        <f>IF(ISTEXT(Data!O353),Data!O353,"")</f>
        <v/>
      </c>
    </row>
    <row r="341" spans="1:2">
      <c r="A341" s="1" t="str">
        <f>IF(ISNUMBER(Data!B354),Data!B354,"")</f>
        <v/>
      </c>
      <c r="B341" s="1" t="str">
        <f>IF(ISTEXT(Data!O354),Data!O354,"")</f>
        <v/>
      </c>
    </row>
    <row r="342" spans="1:2">
      <c r="A342" s="1" t="str">
        <f>IF(ISNUMBER(Data!B355),Data!B355,"")</f>
        <v/>
      </c>
      <c r="B342" s="1" t="str">
        <f>IF(ISTEXT(Data!O355),Data!O355,"")</f>
        <v/>
      </c>
    </row>
    <row r="343" spans="1:2">
      <c r="A343" s="1" t="str">
        <f>IF(ISNUMBER(Data!B356),Data!B356,"")</f>
        <v/>
      </c>
      <c r="B343" s="1" t="str">
        <f>IF(ISTEXT(Data!O356),Data!O356,"")</f>
        <v/>
      </c>
    </row>
    <row r="344" spans="1:2">
      <c r="A344" s="1" t="str">
        <f>IF(ISNUMBER(Data!B357),Data!B357,"")</f>
        <v/>
      </c>
      <c r="B344" s="1" t="str">
        <f>IF(ISTEXT(Data!O357),Data!O357,"")</f>
        <v/>
      </c>
    </row>
    <row r="345" spans="1:2">
      <c r="A345" s="1" t="str">
        <f>IF(ISNUMBER(Data!B358),Data!B358,"")</f>
        <v/>
      </c>
      <c r="B345" s="1" t="str">
        <f>IF(ISTEXT(Data!O358),Data!O358,"")</f>
        <v/>
      </c>
    </row>
    <row r="346" spans="1:2">
      <c r="A346" s="1" t="str">
        <f>IF(ISNUMBER(Data!B359),Data!B359,"")</f>
        <v/>
      </c>
      <c r="B346" s="1" t="str">
        <f>IF(ISTEXT(Data!O359),Data!O359,"")</f>
        <v/>
      </c>
    </row>
    <row r="347" spans="1:2">
      <c r="A347" s="1" t="str">
        <f>IF(ISNUMBER(Data!B360),Data!B360,"")</f>
        <v/>
      </c>
      <c r="B347" s="1" t="str">
        <f>IF(ISTEXT(Data!O360),Data!O360,"")</f>
        <v/>
      </c>
    </row>
    <row r="348" spans="1:2">
      <c r="A348" s="1" t="str">
        <f>IF(ISNUMBER(Data!B361),Data!B361,"")</f>
        <v/>
      </c>
      <c r="B348" s="1" t="str">
        <f>IF(ISTEXT(Data!O361),Data!O361,"")</f>
        <v/>
      </c>
    </row>
    <row r="349" spans="1:2">
      <c r="A349" s="1" t="str">
        <f>IF(ISNUMBER(Data!B362),Data!B362,"")</f>
        <v/>
      </c>
      <c r="B349" s="1" t="str">
        <f>IF(ISTEXT(Data!O362),Data!O362,"")</f>
        <v/>
      </c>
    </row>
    <row r="350" spans="1:2">
      <c r="A350" s="1" t="str">
        <f>IF(ISNUMBER(Data!B363),Data!B363,"")</f>
        <v/>
      </c>
      <c r="B350" s="1" t="str">
        <f>IF(ISTEXT(Data!O363),Data!O363,"")</f>
        <v/>
      </c>
    </row>
    <row r="351" spans="1:2">
      <c r="A351" s="1" t="str">
        <f>IF(ISNUMBER(Data!B364),Data!B364,"")</f>
        <v/>
      </c>
      <c r="B351" s="1" t="str">
        <f>IF(ISTEXT(Data!O364),Data!O364,"")</f>
        <v/>
      </c>
    </row>
    <row r="352" spans="1:2">
      <c r="A352" s="1" t="str">
        <f>IF(ISNUMBER(Data!B365),Data!B365,"")</f>
        <v/>
      </c>
      <c r="B352" s="1" t="str">
        <f>IF(ISTEXT(Data!O365),Data!O365,"")</f>
        <v/>
      </c>
    </row>
    <row r="353" spans="1:2">
      <c r="A353" s="1" t="str">
        <f>IF(ISNUMBER(Data!B366),Data!B366,"")</f>
        <v/>
      </c>
      <c r="B353" s="1" t="str">
        <f>IF(ISTEXT(Data!O366),Data!O366,"")</f>
        <v/>
      </c>
    </row>
    <row r="354" spans="1:2">
      <c r="A354" s="1" t="str">
        <f>IF(ISNUMBER(Data!B367),Data!B367,"")</f>
        <v/>
      </c>
      <c r="B354" s="1" t="str">
        <f>IF(ISTEXT(Data!O367),Data!O367,"")</f>
        <v/>
      </c>
    </row>
    <row r="355" spans="1:2">
      <c r="A355" s="1" t="str">
        <f>IF(ISNUMBER(Data!B368),Data!B368,"")</f>
        <v/>
      </c>
      <c r="B355" s="1" t="str">
        <f>IF(ISTEXT(Data!O368),Data!O368,"")</f>
        <v/>
      </c>
    </row>
    <row r="356" spans="1:2">
      <c r="A356" s="1" t="str">
        <f>IF(ISNUMBER(Data!B369),Data!B369,"")</f>
        <v/>
      </c>
      <c r="B356" s="1" t="str">
        <f>IF(ISTEXT(Data!O369),Data!O369,"")</f>
        <v/>
      </c>
    </row>
    <row r="357" spans="1:2">
      <c r="A357" s="1" t="str">
        <f>IF(ISNUMBER(Data!B370),Data!B370,"")</f>
        <v/>
      </c>
      <c r="B357" s="1" t="str">
        <f>IF(ISTEXT(Data!O370),Data!O370,"")</f>
        <v/>
      </c>
    </row>
    <row r="358" spans="1:2">
      <c r="A358" s="1" t="str">
        <f>IF(ISNUMBER(Data!B371),Data!B371,"")</f>
        <v/>
      </c>
      <c r="B358" s="1" t="str">
        <f>IF(ISTEXT(Data!O371),Data!O371,"")</f>
        <v/>
      </c>
    </row>
    <row r="359" spans="1:2">
      <c r="A359" s="1" t="str">
        <f>IF(ISNUMBER(Data!B372),Data!B372,"")</f>
        <v/>
      </c>
      <c r="B359" s="1" t="str">
        <f>IF(ISTEXT(Data!O372),Data!O372,"")</f>
        <v/>
      </c>
    </row>
    <row r="360" spans="1:2">
      <c r="A360" s="1" t="str">
        <f>IF(ISNUMBER(Data!B373),Data!B373,"")</f>
        <v/>
      </c>
      <c r="B360" s="1" t="str">
        <f>IF(ISTEXT(Data!O373),Data!O373,"")</f>
        <v/>
      </c>
    </row>
    <row r="361" spans="1:2">
      <c r="A361" s="1" t="str">
        <f>IF(ISNUMBER(Data!B374),Data!B374,"")</f>
        <v/>
      </c>
      <c r="B361" s="1" t="str">
        <f>IF(ISTEXT(Data!O374),Data!O374,"")</f>
        <v/>
      </c>
    </row>
    <row r="362" spans="1:2">
      <c r="A362" s="1" t="str">
        <f>IF(ISNUMBER(Data!B375),Data!B375,"")</f>
        <v/>
      </c>
      <c r="B362" s="1" t="str">
        <f>IF(ISTEXT(Data!O375),Data!O375,"")</f>
        <v/>
      </c>
    </row>
    <row r="363" spans="1:2">
      <c r="A363" s="1" t="str">
        <f>IF(ISNUMBER(Data!B376),Data!B376,"")</f>
        <v/>
      </c>
      <c r="B363" s="1" t="str">
        <f>IF(ISTEXT(Data!O376),Data!O376,"")</f>
        <v/>
      </c>
    </row>
    <row r="364" spans="1:2">
      <c r="A364" s="1" t="str">
        <f>IF(ISNUMBER(Data!B377),Data!B377,"")</f>
        <v/>
      </c>
      <c r="B364" s="1" t="str">
        <f>IF(ISTEXT(Data!O377),Data!O377,"")</f>
        <v/>
      </c>
    </row>
    <row r="365" spans="1:2">
      <c r="A365" s="1" t="str">
        <f>IF(ISNUMBER(Data!B378),Data!B378,"")</f>
        <v/>
      </c>
      <c r="B365" s="1" t="str">
        <f>IF(ISTEXT(Data!O378),Data!O378,"")</f>
        <v/>
      </c>
    </row>
    <row r="366" spans="1:2">
      <c r="A366" s="1" t="str">
        <f>IF(ISNUMBER(Data!B379),Data!B379,"")</f>
        <v/>
      </c>
      <c r="B366" s="1" t="str">
        <f>IF(ISTEXT(Data!O379),Data!O379,"")</f>
        <v/>
      </c>
    </row>
    <row r="367" spans="1:2">
      <c r="A367" s="1" t="str">
        <f>IF(ISNUMBER(Data!B380),Data!B380,"")</f>
        <v/>
      </c>
      <c r="B367" s="1" t="str">
        <f>IF(ISTEXT(Data!O380),Data!O380,"")</f>
        <v/>
      </c>
    </row>
    <row r="368" spans="1:2">
      <c r="A368" s="1" t="str">
        <f>IF(ISNUMBER(Data!B381),Data!B381,"")</f>
        <v/>
      </c>
      <c r="B368" s="1" t="str">
        <f>IF(ISTEXT(Data!O381),Data!O381,"")</f>
        <v/>
      </c>
    </row>
    <row r="369" spans="1:2">
      <c r="A369" s="1" t="str">
        <f>IF(ISNUMBER(Data!B382),Data!B382,"")</f>
        <v/>
      </c>
      <c r="B369" s="1" t="str">
        <f>IF(ISTEXT(Data!O382),Data!O382,"")</f>
        <v/>
      </c>
    </row>
    <row r="370" spans="1:2">
      <c r="A370" s="1" t="str">
        <f>IF(ISNUMBER(Data!B383),Data!B383,"")</f>
        <v/>
      </c>
      <c r="B370" s="1" t="str">
        <f>IF(ISTEXT(Data!O383),Data!O383,"")</f>
        <v/>
      </c>
    </row>
    <row r="371" spans="1:2">
      <c r="A371" s="1" t="str">
        <f>IF(ISNUMBER(Data!B384),Data!B384,"")</f>
        <v/>
      </c>
      <c r="B371" s="1" t="str">
        <f>IF(ISTEXT(Data!O384),Data!O384,"")</f>
        <v/>
      </c>
    </row>
    <row r="372" spans="1:2">
      <c r="A372" s="1" t="str">
        <f>IF(ISNUMBER(Data!B385),Data!B385,"")</f>
        <v/>
      </c>
      <c r="B372" s="1" t="str">
        <f>IF(ISTEXT(Data!O385),Data!O385,"")</f>
        <v/>
      </c>
    </row>
    <row r="373" spans="1:2">
      <c r="A373" s="1" t="str">
        <f>IF(ISNUMBER(Data!B386),Data!B386,"")</f>
        <v/>
      </c>
      <c r="B373" s="1" t="str">
        <f>IF(ISTEXT(Data!O386),Data!O386,"")</f>
        <v/>
      </c>
    </row>
    <row r="374" spans="1:2">
      <c r="A374" s="1" t="str">
        <f>IF(ISNUMBER(Data!B387),Data!B387,"")</f>
        <v/>
      </c>
      <c r="B374" s="1" t="str">
        <f>IF(ISTEXT(Data!O387),Data!O387,"")</f>
        <v/>
      </c>
    </row>
    <row r="375" spans="1:2">
      <c r="A375" s="1" t="str">
        <f>IF(ISNUMBER(Data!B388),Data!B388,"")</f>
        <v/>
      </c>
      <c r="B375" s="1" t="str">
        <f>IF(ISTEXT(Data!O388),Data!O388,"")</f>
        <v/>
      </c>
    </row>
    <row r="376" spans="1:2">
      <c r="A376" s="1" t="str">
        <f>IF(ISNUMBER(Data!B389),Data!B389,"")</f>
        <v/>
      </c>
      <c r="B376" s="1" t="str">
        <f>IF(ISTEXT(Data!O389),Data!O389,"")</f>
        <v/>
      </c>
    </row>
    <row r="377" spans="1:2">
      <c r="A377" s="1" t="str">
        <f>IF(ISNUMBER(Data!B390),Data!B390,"")</f>
        <v/>
      </c>
      <c r="B377" s="1" t="str">
        <f>IF(ISTEXT(Data!O390),Data!O390,"")</f>
        <v/>
      </c>
    </row>
    <row r="378" spans="1:2">
      <c r="A378" s="1" t="str">
        <f>IF(ISNUMBER(Data!B391),Data!B391,"")</f>
        <v/>
      </c>
      <c r="B378" s="1" t="str">
        <f>IF(ISTEXT(Data!O391),Data!O391,"")</f>
        <v/>
      </c>
    </row>
    <row r="379" spans="1:2">
      <c r="A379" s="1" t="str">
        <f>IF(ISNUMBER(Data!B392),Data!B392,"")</f>
        <v/>
      </c>
      <c r="B379" s="1" t="str">
        <f>IF(ISTEXT(Data!O392),Data!O392,"")</f>
        <v/>
      </c>
    </row>
    <row r="380" spans="1:2">
      <c r="A380" s="1" t="str">
        <f>IF(ISNUMBER(Data!B393),Data!B393,"")</f>
        <v/>
      </c>
      <c r="B380" s="1" t="str">
        <f>IF(ISTEXT(Data!O393),Data!O393,"")</f>
        <v/>
      </c>
    </row>
    <row r="381" spans="1:2">
      <c r="A381" s="1" t="str">
        <f>IF(ISNUMBER(Data!B394),Data!B394,"")</f>
        <v/>
      </c>
      <c r="B381" s="1" t="str">
        <f>IF(ISTEXT(Data!O394),Data!O394,"")</f>
        <v/>
      </c>
    </row>
    <row r="382" spans="1:2">
      <c r="A382" s="1" t="str">
        <f>IF(ISNUMBER(Data!B395),Data!B395,"")</f>
        <v/>
      </c>
      <c r="B382" s="1" t="str">
        <f>IF(ISTEXT(Data!O395),Data!O395,"")</f>
        <v/>
      </c>
    </row>
    <row r="383" spans="1:2">
      <c r="A383" s="1" t="str">
        <f>IF(ISNUMBER(Data!B396),Data!B396,"")</f>
        <v/>
      </c>
      <c r="B383" s="1" t="str">
        <f>IF(ISTEXT(Data!O396),Data!O396,"")</f>
        <v/>
      </c>
    </row>
    <row r="384" spans="1:2">
      <c r="A384" s="1" t="str">
        <f>IF(ISNUMBER(Data!B397),Data!B397,"")</f>
        <v/>
      </c>
      <c r="B384" s="1" t="str">
        <f>IF(ISTEXT(Data!O397),Data!O397,"")</f>
        <v/>
      </c>
    </row>
    <row r="385" spans="1:2">
      <c r="A385" s="1" t="str">
        <f>IF(ISNUMBER(Data!B398),Data!B398,"")</f>
        <v/>
      </c>
      <c r="B385" s="1" t="str">
        <f>IF(ISTEXT(Data!O398),Data!O398,"")</f>
        <v/>
      </c>
    </row>
    <row r="386" spans="1:2">
      <c r="A386" s="1" t="str">
        <f>IF(ISNUMBER(Data!B399),Data!B399,"")</f>
        <v/>
      </c>
      <c r="B386" s="1" t="str">
        <f>IF(ISTEXT(Data!O399),Data!O399,"")</f>
        <v/>
      </c>
    </row>
    <row r="387" spans="1:2">
      <c r="A387" s="1" t="str">
        <f>IF(ISNUMBER(Data!B400),Data!B400,"")</f>
        <v/>
      </c>
      <c r="B387" s="1" t="str">
        <f>IF(ISTEXT(Data!O400),Data!O400,"")</f>
        <v/>
      </c>
    </row>
    <row r="388" spans="1:2">
      <c r="A388" s="1" t="str">
        <f>IF(ISNUMBER(Data!B401),Data!B401,"")</f>
        <v/>
      </c>
      <c r="B388" s="1" t="str">
        <f>IF(ISTEXT(Data!O401),Data!O401,"")</f>
        <v/>
      </c>
    </row>
    <row r="389" spans="1:2">
      <c r="A389" s="1" t="str">
        <f>IF(ISNUMBER(Data!B402),Data!B402,"")</f>
        <v/>
      </c>
      <c r="B389" s="1" t="str">
        <f>IF(ISTEXT(Data!O402),Data!O402,"")</f>
        <v/>
      </c>
    </row>
    <row r="390" spans="1:2">
      <c r="A390" s="1" t="str">
        <f>IF(ISNUMBER(Data!B403),Data!B403,"")</f>
        <v/>
      </c>
      <c r="B390" s="1" t="str">
        <f>IF(ISTEXT(Data!O403),Data!O403,"")</f>
        <v/>
      </c>
    </row>
    <row r="391" spans="1:2">
      <c r="A391" s="1" t="str">
        <f>IF(ISNUMBER(Data!B404),Data!B404,"")</f>
        <v/>
      </c>
      <c r="B391" s="1" t="str">
        <f>IF(ISTEXT(Data!O404),Data!O404,"")</f>
        <v/>
      </c>
    </row>
    <row r="392" spans="1:2">
      <c r="A392" s="1" t="str">
        <f>IF(ISNUMBER(Data!B405),Data!B405,"")</f>
        <v/>
      </c>
      <c r="B392" s="1" t="str">
        <f>IF(ISTEXT(Data!O405),Data!O405,"")</f>
        <v/>
      </c>
    </row>
    <row r="393" spans="1:2">
      <c r="A393" s="1" t="str">
        <f>IF(ISNUMBER(Data!B406),Data!B406,"")</f>
        <v/>
      </c>
      <c r="B393" s="1" t="str">
        <f>IF(ISTEXT(Data!O406),Data!O406,"")</f>
        <v/>
      </c>
    </row>
    <row r="394" spans="1:2">
      <c r="A394" s="1" t="str">
        <f>IF(ISNUMBER(Data!B407),Data!B407,"")</f>
        <v/>
      </c>
      <c r="B394" s="1" t="str">
        <f>IF(ISTEXT(Data!O407),Data!O407,"")</f>
        <v/>
      </c>
    </row>
    <row r="395" spans="1:2">
      <c r="A395" s="1" t="str">
        <f>IF(ISNUMBER(Data!B408),Data!B408,"")</f>
        <v/>
      </c>
      <c r="B395" s="1" t="str">
        <f>IF(ISTEXT(Data!O408),Data!O408,"")</f>
        <v/>
      </c>
    </row>
    <row r="396" spans="1:2">
      <c r="A396" s="1" t="str">
        <f>IF(ISNUMBER(Data!B409),Data!B409,"")</f>
        <v/>
      </c>
      <c r="B396" s="1" t="str">
        <f>IF(ISTEXT(Data!O409),Data!O409,"")</f>
        <v/>
      </c>
    </row>
    <row r="397" spans="1:2">
      <c r="A397" s="1" t="str">
        <f>IF(ISNUMBER(Data!B410),Data!B410,"")</f>
        <v/>
      </c>
      <c r="B397" s="1" t="str">
        <f>IF(ISTEXT(Data!O410),Data!O410,"")</f>
        <v/>
      </c>
    </row>
    <row r="398" spans="1:2">
      <c r="A398" s="1" t="str">
        <f>IF(ISNUMBER(Data!B411),Data!B411,"")</f>
        <v/>
      </c>
      <c r="B398" s="1" t="str">
        <f>IF(ISTEXT(Data!O411),Data!O411,"")</f>
        <v/>
      </c>
    </row>
    <row r="399" spans="1:2">
      <c r="A399" s="1" t="str">
        <f>IF(ISNUMBER(Data!B412),Data!B412,"")</f>
        <v/>
      </c>
      <c r="B399" s="1" t="str">
        <f>IF(ISTEXT(Data!O412),Data!O412,"")</f>
        <v/>
      </c>
    </row>
    <row r="400" spans="1:2">
      <c r="A400" s="1" t="str">
        <f>IF(ISNUMBER(Data!B413),Data!B413,"")</f>
        <v/>
      </c>
      <c r="B400" s="1" t="str">
        <f>IF(ISTEXT(Data!O413),Data!O413,"")</f>
        <v/>
      </c>
    </row>
    <row r="401" spans="1:2">
      <c r="A401" s="1" t="str">
        <f>IF(ISNUMBER(Data!B414),Data!B414,"")</f>
        <v/>
      </c>
      <c r="B401" s="1" t="str">
        <f>IF(ISTEXT(Data!O414),Data!O414,"")</f>
        <v/>
      </c>
    </row>
    <row r="402" spans="1:2">
      <c r="A402" s="1" t="str">
        <f>IF(ISNUMBER(Data!B415),Data!B415,"")</f>
        <v/>
      </c>
      <c r="B402" s="1" t="str">
        <f>IF(ISTEXT(Data!O415),Data!O415,"")</f>
        <v/>
      </c>
    </row>
    <row r="403" spans="1:2">
      <c r="A403" s="1" t="str">
        <f>IF(ISNUMBER(Data!B416),Data!B416,"")</f>
        <v/>
      </c>
      <c r="B403" s="1" t="str">
        <f>IF(ISTEXT(Data!O416),Data!O416,"")</f>
        <v/>
      </c>
    </row>
    <row r="404" spans="1:2">
      <c r="A404" s="1" t="str">
        <f>IF(ISNUMBER(Data!B417),Data!B417,"")</f>
        <v/>
      </c>
      <c r="B404" s="1" t="str">
        <f>IF(ISTEXT(Data!O417),Data!O417,"")</f>
        <v/>
      </c>
    </row>
    <row r="405" spans="1:2">
      <c r="A405" s="1" t="str">
        <f>IF(ISNUMBER(Data!B418),Data!B418,"")</f>
        <v/>
      </c>
      <c r="B405" s="1" t="str">
        <f>IF(ISTEXT(Data!O418),Data!O418,"")</f>
        <v/>
      </c>
    </row>
    <row r="406" spans="1:2">
      <c r="A406" s="1" t="str">
        <f>IF(ISNUMBER(Data!B419),Data!B419,"")</f>
        <v/>
      </c>
      <c r="B406" s="1" t="str">
        <f>IF(ISTEXT(Data!O419),Data!O419,"")</f>
        <v/>
      </c>
    </row>
    <row r="407" spans="1:2">
      <c r="A407" s="1" t="str">
        <f>IF(ISNUMBER(Data!B420),Data!B420,"")</f>
        <v/>
      </c>
      <c r="B407" s="1" t="str">
        <f>IF(ISTEXT(Data!O420),Data!O420,"")</f>
        <v/>
      </c>
    </row>
    <row r="408" spans="1:2">
      <c r="A408" s="1" t="str">
        <f>IF(ISNUMBER(Data!B421),Data!B421,"")</f>
        <v/>
      </c>
      <c r="B408" s="1" t="str">
        <f>IF(ISTEXT(Data!O421),Data!O421,"")</f>
        <v/>
      </c>
    </row>
    <row r="409" spans="1:2">
      <c r="A409" s="1" t="str">
        <f>IF(ISNUMBER(Data!B422),Data!B422,"")</f>
        <v/>
      </c>
      <c r="B409" s="1" t="str">
        <f>IF(ISTEXT(Data!O422),Data!O422,"")</f>
        <v/>
      </c>
    </row>
    <row r="410" spans="1:2">
      <c r="A410" s="1" t="str">
        <f>IF(ISNUMBER(Data!B423),Data!B423,"")</f>
        <v/>
      </c>
      <c r="B410" s="1" t="str">
        <f>IF(ISTEXT(Data!O423),Data!O423,"")</f>
        <v/>
      </c>
    </row>
    <row r="411" spans="1:2">
      <c r="A411" s="1" t="str">
        <f>IF(ISNUMBER(Data!B424),Data!B424,"")</f>
        <v/>
      </c>
      <c r="B411" s="1" t="str">
        <f>IF(ISTEXT(Data!O424),Data!O424,"")</f>
        <v/>
      </c>
    </row>
    <row r="412" spans="1:2">
      <c r="A412" s="1" t="str">
        <f>IF(ISNUMBER(Data!B425),Data!B425,"")</f>
        <v/>
      </c>
      <c r="B412" s="1" t="str">
        <f>IF(ISTEXT(Data!O425),Data!O425,"")</f>
        <v/>
      </c>
    </row>
    <row r="413" spans="1:2">
      <c r="A413" s="1" t="str">
        <f>IF(ISNUMBER(Data!B426),Data!B426,"")</f>
        <v/>
      </c>
      <c r="B413" s="1" t="str">
        <f>IF(ISTEXT(Data!O426),Data!O426,"")</f>
        <v/>
      </c>
    </row>
    <row r="414" spans="1:2">
      <c r="A414" s="1" t="str">
        <f>IF(ISNUMBER(Data!B427),Data!B427,"")</f>
        <v/>
      </c>
      <c r="B414" s="1" t="str">
        <f>IF(ISTEXT(Data!O427),Data!O427,"")</f>
        <v/>
      </c>
    </row>
    <row r="415" spans="1:2">
      <c r="A415" s="1" t="str">
        <f>IF(ISNUMBER(Data!B428),Data!B428,"")</f>
        <v/>
      </c>
      <c r="B415" s="1" t="str">
        <f>IF(ISTEXT(Data!O428),Data!O428,"")</f>
        <v/>
      </c>
    </row>
    <row r="416" spans="1:2">
      <c r="A416" s="1" t="str">
        <f>IF(ISNUMBER(Data!B429),Data!B429,"")</f>
        <v/>
      </c>
      <c r="B416" s="1" t="str">
        <f>IF(ISTEXT(Data!O429),Data!O429,"")</f>
        <v/>
      </c>
    </row>
    <row r="417" spans="1:2">
      <c r="A417" s="1" t="str">
        <f>IF(ISNUMBER(Data!B430),Data!B430,"")</f>
        <v/>
      </c>
      <c r="B417" s="1" t="str">
        <f>IF(ISTEXT(Data!O430),Data!O430,"")</f>
        <v/>
      </c>
    </row>
    <row r="418" spans="1:2">
      <c r="A418" s="1" t="str">
        <f>IF(ISNUMBER(Data!B431),Data!B431,"")</f>
        <v/>
      </c>
      <c r="B418" s="1" t="str">
        <f>IF(ISTEXT(Data!O431),Data!O431,"")</f>
        <v/>
      </c>
    </row>
    <row r="419" spans="1:2">
      <c r="A419" s="1" t="str">
        <f>IF(ISNUMBER(Data!B432),Data!B432,"")</f>
        <v/>
      </c>
      <c r="B419" s="1" t="str">
        <f>IF(ISTEXT(Data!O432),Data!O432,"")</f>
        <v/>
      </c>
    </row>
    <row r="420" spans="1:2">
      <c r="A420" s="1" t="str">
        <f>IF(ISNUMBER(Data!B433),Data!B433,"")</f>
        <v/>
      </c>
      <c r="B420" s="1" t="str">
        <f>IF(ISTEXT(Data!O433),Data!O433,"")</f>
        <v/>
      </c>
    </row>
    <row r="421" spans="1:2">
      <c r="A421" s="1" t="str">
        <f>IF(ISNUMBER(Data!B434),Data!B434,"")</f>
        <v/>
      </c>
      <c r="B421" s="1" t="str">
        <f>IF(ISTEXT(Data!O434),Data!O434,"")</f>
        <v/>
      </c>
    </row>
    <row r="422" spans="1:2">
      <c r="A422" s="1" t="str">
        <f>IF(ISNUMBER(Data!B435),Data!B435,"")</f>
        <v/>
      </c>
      <c r="B422" s="1" t="str">
        <f>IF(ISTEXT(Data!O435),Data!O435,"")</f>
        <v/>
      </c>
    </row>
    <row r="423" spans="1:2">
      <c r="A423" s="1" t="str">
        <f>IF(ISNUMBER(Data!B436),Data!B436,"")</f>
        <v/>
      </c>
      <c r="B423" s="1" t="str">
        <f>IF(ISTEXT(Data!O436),Data!O436,"")</f>
        <v/>
      </c>
    </row>
    <row r="424" spans="1:2">
      <c r="A424" s="1" t="str">
        <f>IF(ISNUMBER(Data!B437),Data!B437,"")</f>
        <v/>
      </c>
      <c r="B424" s="1" t="str">
        <f>IF(ISTEXT(Data!O437),Data!O437,"")</f>
        <v/>
      </c>
    </row>
    <row r="425" spans="1:2">
      <c r="A425" s="1" t="str">
        <f>IF(ISNUMBER(Data!B438),Data!B438,"")</f>
        <v/>
      </c>
      <c r="B425" s="1" t="str">
        <f>IF(ISTEXT(Data!O438),Data!O438,"")</f>
        <v/>
      </c>
    </row>
    <row r="426" spans="1:2">
      <c r="A426" s="1" t="str">
        <f>IF(ISNUMBER(Data!B439),Data!B439,"")</f>
        <v/>
      </c>
      <c r="B426" s="1" t="str">
        <f>IF(ISTEXT(Data!O439),Data!O439,"")</f>
        <v/>
      </c>
    </row>
    <row r="427" spans="1:2">
      <c r="A427" s="1" t="str">
        <f>IF(ISNUMBER(Data!B440),Data!B440,"")</f>
        <v/>
      </c>
      <c r="B427" s="1" t="str">
        <f>IF(ISTEXT(Data!O440),Data!O440,"")</f>
        <v/>
      </c>
    </row>
    <row r="428" spans="1:2">
      <c r="A428" s="1" t="str">
        <f>IF(ISNUMBER(Data!B441),Data!B441,"")</f>
        <v/>
      </c>
      <c r="B428" s="1" t="str">
        <f>IF(ISTEXT(Data!O441),Data!O441,"")</f>
        <v/>
      </c>
    </row>
    <row r="429" spans="1:2">
      <c r="A429" s="1" t="str">
        <f>IF(ISNUMBER(Data!B442),Data!B442,"")</f>
        <v/>
      </c>
      <c r="B429" s="1" t="str">
        <f>IF(ISTEXT(Data!O442),Data!O442,"")</f>
        <v/>
      </c>
    </row>
    <row r="430" spans="1:2">
      <c r="A430" s="1" t="str">
        <f>IF(ISNUMBER(Data!B443),Data!B443,"")</f>
        <v/>
      </c>
      <c r="B430" s="1" t="str">
        <f>IF(ISTEXT(Data!O443),Data!O443,"")</f>
        <v/>
      </c>
    </row>
    <row r="431" spans="1:2">
      <c r="A431" s="1" t="str">
        <f>IF(ISNUMBER(Data!B444),Data!B444,"")</f>
        <v/>
      </c>
      <c r="B431" s="1" t="str">
        <f>IF(ISTEXT(Data!O444),Data!O444,"")</f>
        <v/>
      </c>
    </row>
    <row r="432" spans="1:2">
      <c r="A432" s="1" t="str">
        <f>IF(ISNUMBER(Data!B445),Data!B445,"")</f>
        <v/>
      </c>
      <c r="B432" s="1" t="str">
        <f>IF(ISTEXT(Data!O445),Data!O445,"")</f>
        <v/>
      </c>
    </row>
    <row r="433" spans="1:2">
      <c r="A433" s="1" t="str">
        <f>IF(ISNUMBER(Data!B446),Data!B446,"")</f>
        <v/>
      </c>
      <c r="B433" s="1" t="str">
        <f>IF(ISTEXT(Data!O446),Data!O446,"")</f>
        <v/>
      </c>
    </row>
    <row r="434" spans="1:2">
      <c r="A434" s="1" t="str">
        <f>IF(ISNUMBER(Data!B447),Data!B447,"")</f>
        <v/>
      </c>
      <c r="B434" s="1" t="str">
        <f>IF(ISTEXT(Data!O447),Data!O447,"")</f>
        <v/>
      </c>
    </row>
    <row r="435" spans="1:2">
      <c r="A435" s="1" t="str">
        <f>IF(ISNUMBER(Data!B448),Data!B448,"")</f>
        <v/>
      </c>
      <c r="B435" s="1" t="str">
        <f>IF(ISTEXT(Data!O448),Data!O448,"")</f>
        <v/>
      </c>
    </row>
    <row r="436" spans="1:2">
      <c r="A436" s="1" t="str">
        <f>IF(ISNUMBER(Data!B449),Data!B449,"")</f>
        <v/>
      </c>
      <c r="B436" s="1" t="str">
        <f>IF(ISTEXT(Data!O449),Data!O449,"")</f>
        <v/>
      </c>
    </row>
    <row r="437" spans="1:2">
      <c r="A437" s="1" t="str">
        <f>IF(ISNUMBER(Data!B450),Data!B450,"")</f>
        <v/>
      </c>
      <c r="B437" s="1" t="str">
        <f>IF(ISTEXT(Data!O450),Data!O450,"")</f>
        <v/>
      </c>
    </row>
    <row r="438" spans="1:2">
      <c r="A438" s="1" t="str">
        <f>IF(ISNUMBER(Data!B451),Data!B451,"")</f>
        <v/>
      </c>
      <c r="B438" s="1" t="str">
        <f>IF(ISTEXT(Data!O451),Data!O451,"")</f>
        <v/>
      </c>
    </row>
    <row r="439" spans="1:2">
      <c r="A439" s="1" t="str">
        <f>IF(ISNUMBER(Data!B452),Data!B452,"")</f>
        <v/>
      </c>
      <c r="B439" s="1" t="str">
        <f>IF(ISTEXT(Data!O452),Data!O452,"")</f>
        <v/>
      </c>
    </row>
    <row r="440" spans="1:2">
      <c r="A440" s="1" t="str">
        <f>IF(ISNUMBER(Data!B453),Data!B453,"")</f>
        <v/>
      </c>
      <c r="B440" s="1" t="str">
        <f>IF(ISTEXT(Data!O453),Data!O453,"")</f>
        <v/>
      </c>
    </row>
    <row r="441" spans="1:2">
      <c r="A441" s="1" t="str">
        <f>IF(ISNUMBER(Data!B454),Data!B454,"")</f>
        <v/>
      </c>
      <c r="B441" s="1" t="str">
        <f>IF(ISTEXT(Data!O454),Data!O454,"")</f>
        <v/>
      </c>
    </row>
    <row r="442" spans="1:2">
      <c r="A442" s="1" t="str">
        <f>IF(ISNUMBER(Data!B455),Data!B455,"")</f>
        <v/>
      </c>
      <c r="B442" s="1" t="str">
        <f>IF(ISTEXT(Data!O455),Data!O455,"")</f>
        <v/>
      </c>
    </row>
    <row r="443" spans="1:2">
      <c r="A443" s="1" t="str">
        <f>IF(ISNUMBER(Data!B456),Data!B456,"")</f>
        <v/>
      </c>
      <c r="B443" s="1" t="str">
        <f>IF(ISTEXT(Data!O456),Data!O456,"")</f>
        <v/>
      </c>
    </row>
    <row r="444" spans="1:2">
      <c r="A444" s="1" t="str">
        <f>IF(ISNUMBER(Data!B457),Data!B457,"")</f>
        <v/>
      </c>
      <c r="B444" s="1" t="str">
        <f>IF(ISTEXT(Data!O457),Data!O457,"")</f>
        <v/>
      </c>
    </row>
    <row r="445" spans="1:2">
      <c r="A445" s="1" t="str">
        <f>IF(ISNUMBER(Data!B458),Data!B458,"")</f>
        <v/>
      </c>
      <c r="B445" s="1" t="str">
        <f>IF(ISTEXT(Data!O458),Data!O458,"")</f>
        <v/>
      </c>
    </row>
    <row r="446" spans="1:2">
      <c r="A446" s="1" t="str">
        <f>IF(ISNUMBER(Data!B459),Data!B459,"")</f>
        <v/>
      </c>
      <c r="B446" s="1" t="str">
        <f>IF(ISTEXT(Data!O459),Data!O459,"")</f>
        <v/>
      </c>
    </row>
    <row r="447" spans="1:2">
      <c r="A447" s="1" t="str">
        <f>IF(ISNUMBER(Data!B460),Data!B460,"")</f>
        <v/>
      </c>
      <c r="B447" s="1" t="str">
        <f>IF(ISTEXT(Data!O460),Data!O460,"")</f>
        <v/>
      </c>
    </row>
    <row r="448" spans="1:2">
      <c r="A448" s="1" t="str">
        <f>IF(ISNUMBER(Data!B461),Data!B461,"")</f>
        <v/>
      </c>
      <c r="B448" s="1" t="str">
        <f>IF(ISTEXT(Data!O461),Data!O461,"")</f>
        <v/>
      </c>
    </row>
    <row r="449" spans="1:2">
      <c r="A449" s="1" t="str">
        <f>IF(ISNUMBER(Data!B462),Data!B462,"")</f>
        <v/>
      </c>
      <c r="B449" s="1" t="str">
        <f>IF(ISTEXT(Data!O462),Data!O462,"")</f>
        <v/>
      </c>
    </row>
    <row r="450" spans="1:2">
      <c r="A450" s="1" t="str">
        <f>IF(ISNUMBER(Data!B463),Data!B463,"")</f>
        <v/>
      </c>
      <c r="B450" s="1" t="str">
        <f>IF(ISTEXT(Data!O463),Data!O463,"")</f>
        <v/>
      </c>
    </row>
    <row r="451" spans="1:2">
      <c r="A451" s="1" t="str">
        <f>IF(ISNUMBER(Data!B464),Data!B464,"")</f>
        <v/>
      </c>
      <c r="B451" s="1" t="str">
        <f>IF(ISTEXT(Data!O464),Data!O464,"")</f>
        <v/>
      </c>
    </row>
    <row r="452" spans="1:2">
      <c r="A452" s="1" t="str">
        <f>IF(ISNUMBER(Data!B465),Data!B465,"")</f>
        <v/>
      </c>
      <c r="B452" s="1" t="str">
        <f>IF(ISTEXT(Data!O465),Data!O465,"")</f>
        <v/>
      </c>
    </row>
    <row r="453" spans="1:2">
      <c r="A453" s="1" t="str">
        <f>IF(ISNUMBER(Data!B466),Data!B466,"")</f>
        <v/>
      </c>
      <c r="B453" s="1" t="str">
        <f>IF(ISTEXT(Data!O466),Data!O466,"")</f>
        <v/>
      </c>
    </row>
    <row r="454" spans="1:2">
      <c r="A454" s="1" t="str">
        <f>IF(ISNUMBER(Data!B467),Data!B467,"")</f>
        <v/>
      </c>
      <c r="B454" s="1" t="str">
        <f>IF(ISTEXT(Data!O467),Data!O467,"")</f>
        <v/>
      </c>
    </row>
    <row r="455" spans="1:2">
      <c r="A455" s="1" t="str">
        <f>IF(ISNUMBER(Data!B468),Data!B468,"")</f>
        <v/>
      </c>
      <c r="B455" s="1" t="str">
        <f>IF(ISTEXT(Data!O468),Data!O468,"")</f>
        <v/>
      </c>
    </row>
    <row r="456" spans="1:2">
      <c r="A456" s="1" t="str">
        <f>IF(ISNUMBER(Data!B469),Data!B469,"")</f>
        <v/>
      </c>
      <c r="B456" s="1" t="str">
        <f>IF(ISTEXT(Data!O469),Data!O469,"")</f>
        <v/>
      </c>
    </row>
    <row r="457" spans="1:2">
      <c r="A457" s="1" t="str">
        <f>IF(ISNUMBER(Data!B470),Data!B470,"")</f>
        <v/>
      </c>
      <c r="B457" s="1" t="str">
        <f>IF(ISTEXT(Data!O470),Data!O470,"")</f>
        <v/>
      </c>
    </row>
    <row r="458" spans="1:2">
      <c r="A458" s="1" t="str">
        <f>IF(ISNUMBER(Data!B471),Data!B471,"")</f>
        <v/>
      </c>
      <c r="B458" s="1" t="str">
        <f>IF(ISTEXT(Data!O471),Data!O471,"")</f>
        <v/>
      </c>
    </row>
    <row r="459" spans="1:2">
      <c r="A459" s="1" t="str">
        <f>IF(ISNUMBER(Data!B472),Data!B472,"")</f>
        <v/>
      </c>
      <c r="B459" s="1" t="str">
        <f>IF(ISTEXT(Data!O472),Data!O472,"")</f>
        <v/>
      </c>
    </row>
    <row r="460" spans="1:2">
      <c r="A460" s="1" t="str">
        <f>IF(ISNUMBER(Data!B473),Data!B473,"")</f>
        <v/>
      </c>
      <c r="B460" s="1" t="str">
        <f>IF(ISTEXT(Data!O473),Data!O473,"")</f>
        <v/>
      </c>
    </row>
    <row r="461" spans="1:2">
      <c r="A461" s="1" t="str">
        <f>IF(ISNUMBER(Data!B474),Data!B474,"")</f>
        <v/>
      </c>
      <c r="B461" s="1" t="str">
        <f>IF(ISTEXT(Data!O474),Data!O474,"")</f>
        <v/>
      </c>
    </row>
    <row r="462" spans="1:2">
      <c r="A462" s="1" t="str">
        <f>IF(ISNUMBER(Data!B475),Data!B475,"")</f>
        <v/>
      </c>
      <c r="B462" s="1" t="str">
        <f>IF(ISTEXT(Data!O475),Data!O475,"")</f>
        <v/>
      </c>
    </row>
    <row r="463" spans="1:2">
      <c r="A463" s="1" t="str">
        <f>IF(ISNUMBER(Data!B476),Data!B476,"")</f>
        <v/>
      </c>
      <c r="B463" s="1" t="str">
        <f>IF(ISTEXT(Data!O476),Data!O476,"")</f>
        <v/>
      </c>
    </row>
    <row r="464" spans="1:2">
      <c r="A464" s="1" t="str">
        <f>IF(ISNUMBER(Data!B477),Data!B477,"")</f>
        <v/>
      </c>
      <c r="B464" s="1" t="str">
        <f>IF(ISTEXT(Data!O477),Data!O477,"")</f>
        <v/>
      </c>
    </row>
    <row r="465" spans="1:2">
      <c r="A465" s="1" t="str">
        <f>IF(ISNUMBER(Data!B478),Data!B478,"")</f>
        <v/>
      </c>
      <c r="B465" s="1" t="str">
        <f>IF(ISTEXT(Data!O478),Data!O478,"")</f>
        <v/>
      </c>
    </row>
    <row r="466" spans="1:2">
      <c r="A466" s="1" t="str">
        <f>IF(ISNUMBER(Data!B479),Data!B479,"")</f>
        <v/>
      </c>
      <c r="B466" s="1" t="str">
        <f>IF(ISTEXT(Data!O479),Data!O479,"")</f>
        <v/>
      </c>
    </row>
    <row r="467" spans="1:2">
      <c r="A467" s="1" t="str">
        <f>IF(ISNUMBER(Data!B480),Data!B480,"")</f>
        <v/>
      </c>
      <c r="B467" s="1" t="str">
        <f>IF(ISTEXT(Data!O480),Data!O480,"")</f>
        <v/>
      </c>
    </row>
    <row r="468" spans="1:2">
      <c r="A468" s="1" t="str">
        <f>IF(ISNUMBER(Data!B481),Data!B481,"")</f>
        <v/>
      </c>
      <c r="B468" s="1" t="str">
        <f>IF(ISTEXT(Data!O481),Data!O481,"")</f>
        <v/>
      </c>
    </row>
    <row r="469" spans="1:2">
      <c r="A469" s="1" t="str">
        <f>IF(ISNUMBER(Data!B482),Data!B482,"")</f>
        <v/>
      </c>
      <c r="B469" s="1" t="str">
        <f>IF(ISTEXT(Data!O482),Data!O482,"")</f>
        <v/>
      </c>
    </row>
    <row r="470" spans="1:2">
      <c r="A470" s="1" t="str">
        <f>IF(ISNUMBER(Data!B483),Data!B483,"")</f>
        <v/>
      </c>
      <c r="B470" s="1" t="str">
        <f>IF(ISTEXT(Data!O483),Data!O483,"")</f>
        <v/>
      </c>
    </row>
    <row r="471" spans="1:2">
      <c r="A471" s="1" t="str">
        <f>IF(ISNUMBER(Data!B484),Data!B484,"")</f>
        <v/>
      </c>
      <c r="B471" s="1" t="str">
        <f>IF(ISTEXT(Data!O484),Data!O484,"")</f>
        <v/>
      </c>
    </row>
    <row r="472" spans="1:2">
      <c r="A472" s="1" t="str">
        <f>IF(ISNUMBER(Data!B485),Data!B485,"")</f>
        <v/>
      </c>
      <c r="B472" s="1" t="str">
        <f>IF(ISTEXT(Data!O485),Data!O485,"")</f>
        <v/>
      </c>
    </row>
    <row r="473" spans="1:2">
      <c r="A473" s="1" t="str">
        <f>IF(ISNUMBER(Data!B486),Data!B486,"")</f>
        <v/>
      </c>
      <c r="B473" s="1" t="str">
        <f>IF(ISTEXT(Data!O486),Data!O486,"")</f>
        <v/>
      </c>
    </row>
    <row r="474" spans="1:2">
      <c r="A474" s="1" t="str">
        <f>IF(ISNUMBER(Data!B498),Data!B498,"")</f>
        <v/>
      </c>
      <c r="B474" s="1" t="str">
        <f>IF(ISTEXT(Data!O498),Data!O498,"")</f>
        <v/>
      </c>
    </row>
    <row r="475" spans="1:2">
      <c r="A475" s="1" t="str">
        <f>IF(ISNUMBER(Data!B499),Data!B499,"")</f>
        <v/>
      </c>
      <c r="B475" s="1" t="str">
        <f>IF(ISTEXT(Data!O499),Data!O499,"")</f>
        <v/>
      </c>
    </row>
    <row r="476" spans="1:2">
      <c r="A476" s="1" t="str">
        <f>IF(ISNUMBER(Data!B500),Data!B500,"")</f>
        <v/>
      </c>
      <c r="B476" s="1" t="str">
        <f>IF(ISTEXT(Data!O500),Data!O500,"")</f>
        <v/>
      </c>
    </row>
    <row r="477" spans="1:2">
      <c r="A477" s="1" t="str">
        <f>IF(ISNUMBER(Data!B501),Data!B501,"")</f>
        <v/>
      </c>
      <c r="B477" s="1" t="str">
        <f>IF(ISTEXT(Data!O501),Data!O501,"")</f>
        <v/>
      </c>
    </row>
    <row r="478" spans="1:2">
      <c r="A478" s="1" t="str">
        <f>IF(ISNUMBER(Data!B502),Data!B502,"")</f>
        <v/>
      </c>
      <c r="B478" s="1" t="str">
        <f>IF(ISTEXT(Data!O502),Data!O502,"")</f>
        <v/>
      </c>
    </row>
    <row r="479" spans="1:2">
      <c r="A479" s="1" t="str">
        <f>IF(ISNUMBER(Data!B503),Data!B503,"")</f>
        <v/>
      </c>
      <c r="B479" s="1" t="str">
        <f>IF(ISTEXT(Data!O503),Data!O503,"")</f>
        <v/>
      </c>
    </row>
    <row r="480" spans="1:2">
      <c r="A480" s="1" t="str">
        <f>IF(ISNUMBER(Data!B504),Data!B504,"")</f>
        <v/>
      </c>
      <c r="B480" s="1" t="str">
        <f>IF(ISTEXT(Data!O504),Data!O504,"")</f>
        <v/>
      </c>
    </row>
    <row r="481" spans="1:2">
      <c r="A481" s="1" t="str">
        <f>IF(ISNUMBER(Data!B505),Data!B505,"")</f>
        <v/>
      </c>
      <c r="B481" s="1" t="str">
        <f>IF(ISTEXT(Data!O505),Data!O505,"")</f>
        <v/>
      </c>
    </row>
    <row r="482" spans="1:2">
      <c r="A482" s="1" t="str">
        <f>IF(ISNUMBER(Data!B506),Data!B506,"")</f>
        <v/>
      </c>
      <c r="B482" s="1" t="str">
        <f>IF(ISTEXT(Data!O506),Data!O506,"")</f>
        <v/>
      </c>
    </row>
    <row r="483" spans="1:2">
      <c r="A483" s="1" t="str">
        <f>IF(ISNUMBER(Data!B507),Data!B507,"")</f>
        <v/>
      </c>
      <c r="B483" s="1" t="str">
        <f>IF(ISTEXT(Data!O507),Data!O507,"")</f>
        <v/>
      </c>
    </row>
    <row r="484" spans="1:2">
      <c r="A484" s="1" t="str">
        <f>IF(ISNUMBER(Data!B508),Data!B508,"")</f>
        <v/>
      </c>
      <c r="B484" s="1" t="str">
        <f>IF(ISTEXT(Data!O508),Data!O508,"")</f>
        <v/>
      </c>
    </row>
    <row r="485" spans="1:2">
      <c r="A485" s="1" t="str">
        <f>IF(ISNUMBER(Data!B509),Data!B509,"")</f>
        <v/>
      </c>
      <c r="B485" s="1" t="str">
        <f>IF(ISTEXT(Data!O509),Data!O509,"")</f>
        <v/>
      </c>
    </row>
    <row r="486" spans="1:2">
      <c r="A486" s="1" t="str">
        <f>IF(ISNUMBER(Data!B510),Data!B510,"")</f>
        <v/>
      </c>
      <c r="B486" s="1" t="str">
        <f>IF(ISTEXT(Data!O510),Data!O510,"")</f>
        <v/>
      </c>
    </row>
    <row r="487" spans="1:2">
      <c r="A487" s="1" t="str">
        <f>IF(ISNUMBER(Data!B511),Data!B511,"")</f>
        <v/>
      </c>
      <c r="B487" s="1" t="str">
        <f>IF(ISTEXT(Data!O511),Data!O511,"")</f>
        <v/>
      </c>
    </row>
    <row r="488" spans="1:2">
      <c r="A488" s="1" t="str">
        <f>IF(ISNUMBER(Data!B512),Data!B512,"")</f>
        <v/>
      </c>
      <c r="B488" s="1" t="str">
        <f>IF(ISTEXT(Data!O512),Data!O512,"")</f>
        <v/>
      </c>
    </row>
    <row r="489" spans="1:2">
      <c r="A489" s="1" t="str">
        <f>IF(ISNUMBER(Data!B513),Data!B513,"")</f>
        <v/>
      </c>
      <c r="B489" s="1" t="str">
        <f>IF(ISTEXT(Data!O513),Data!O513,"")</f>
        <v/>
      </c>
    </row>
    <row r="490" spans="1:2">
      <c r="A490" s="1" t="str">
        <f>IF(ISNUMBER(Data!B514),Data!B514,"")</f>
        <v/>
      </c>
      <c r="B490" s="1" t="str">
        <f>IF(ISTEXT(Data!O514),Data!O514,"")</f>
        <v/>
      </c>
    </row>
    <row r="491" spans="1:2">
      <c r="A491" s="1" t="str">
        <f>IF(ISNUMBER(Data!B515),Data!B515,"")</f>
        <v/>
      </c>
      <c r="B491" s="1" t="str">
        <f>IF(ISTEXT(Data!O515),Data!O515,"")</f>
        <v/>
      </c>
    </row>
    <row r="492" spans="1:2">
      <c r="A492" s="1" t="str">
        <f>IF(ISNUMBER(Data!B516),Data!B516,"")</f>
        <v/>
      </c>
      <c r="B492" s="1" t="str">
        <f>IF(ISTEXT(Data!O516),Data!O516,"")</f>
        <v/>
      </c>
    </row>
    <row r="493" spans="1:2">
      <c r="A493" s="1" t="str">
        <f>IF(ISNUMBER(Data!B517),Data!B517,"")</f>
        <v/>
      </c>
      <c r="B493" s="1" t="str">
        <f>IF(ISTEXT(Data!O517),Data!O517,"")</f>
        <v/>
      </c>
    </row>
    <row r="494" spans="1:2">
      <c r="A494" s="1" t="str">
        <f>IF(ISNUMBER(Data!B518),Data!B518,"")</f>
        <v/>
      </c>
      <c r="B494" s="1" t="str">
        <f>IF(ISTEXT(Data!O518),Data!O518,"")</f>
        <v/>
      </c>
    </row>
    <row r="495" spans="1:2">
      <c r="A495" s="1" t="str">
        <f>IF(ISNUMBER(Data!B519),Data!B519,"")</f>
        <v/>
      </c>
      <c r="B495" s="1" t="str">
        <f>IF(ISTEXT(Data!O519),Data!O519,"")</f>
        <v/>
      </c>
    </row>
    <row r="496" spans="1:2">
      <c r="A496" s="1" t="str">
        <f>IF(ISNUMBER(Data!B520),Data!B520,"")</f>
        <v/>
      </c>
      <c r="B496" s="1" t="str">
        <f>IF(ISTEXT(Data!O520),Data!O520,"")</f>
        <v/>
      </c>
    </row>
    <row r="497" spans="1:2">
      <c r="A497" s="1" t="str">
        <f>IF(ISNUMBER(Data!B521),Data!B521,"")</f>
        <v/>
      </c>
      <c r="B497" s="1" t="str">
        <f>IF(ISTEXT(Data!O521),Data!O521,"")</f>
        <v/>
      </c>
    </row>
    <row r="498" spans="1:2">
      <c r="A498" s="1" t="str">
        <f>IF(ISNUMBER(Data!B522),Data!B522,"")</f>
        <v/>
      </c>
      <c r="B498" s="1" t="str">
        <f>IF(ISTEXT(Data!O522),Data!O522,"")</f>
        <v/>
      </c>
    </row>
    <row r="499" spans="1:2">
      <c r="A499" s="1" t="str">
        <f>IF(ISNUMBER(Data!B523),Data!B523,"")</f>
        <v/>
      </c>
      <c r="B499" s="1" t="str">
        <f>IF(ISTEXT(Data!O523),Data!O523,"")</f>
        <v/>
      </c>
    </row>
    <row r="500" spans="1:2">
      <c r="A500" s="1" t="str">
        <f>IF(ISNUMBER(Data!B524),Data!B524,"")</f>
        <v/>
      </c>
      <c r="B500" s="1" t="str">
        <f>IF(ISTEXT(Data!O524),Data!O524,"")</f>
        <v/>
      </c>
    </row>
    <row r="501" spans="1:2">
      <c r="A501" s="1" t="str">
        <f>IF(ISNUMBER(Data!B525),Data!B525,"")</f>
        <v/>
      </c>
      <c r="B501" s="1" t="str">
        <f>IF(ISTEXT(Data!O525),Data!O525,"")</f>
        <v/>
      </c>
    </row>
    <row r="502" spans="1:2">
      <c r="A502" s="1" t="str">
        <f>IF(ISNUMBER(Data!B526),Data!B526,"")</f>
        <v/>
      </c>
      <c r="B502" s="1" t="str">
        <f>IF(ISTEXT(Data!O526),Data!O526,"")</f>
        <v/>
      </c>
    </row>
    <row r="503" spans="1:2">
      <c r="A503" s="1" t="str">
        <f>IF(ISNUMBER(Data!B527),Data!B527,"")</f>
        <v/>
      </c>
      <c r="B503" s="1" t="str">
        <f>IF(ISTEXT(Data!O527),Data!O527,"")</f>
        <v/>
      </c>
    </row>
    <row r="504" spans="1:2">
      <c r="A504" s="1" t="str">
        <f>IF(ISNUMBER(Data!B528),Data!B528,"")</f>
        <v/>
      </c>
      <c r="B504" s="1" t="str">
        <f>IF(ISTEXT(Data!O528),Data!O528,"")</f>
        <v/>
      </c>
    </row>
    <row r="505" spans="1:2">
      <c r="A505" s="1" t="str">
        <f>IF(ISNUMBER(Data!B529),Data!B529,"")</f>
        <v/>
      </c>
      <c r="B505" s="1" t="str">
        <f>IF(ISTEXT(Data!O529),Data!O529,"")</f>
        <v/>
      </c>
    </row>
    <row r="506" spans="1:2">
      <c r="A506" s="1" t="str">
        <f>IF(ISNUMBER(Data!B530),Data!B530,"")</f>
        <v/>
      </c>
      <c r="B506" s="1" t="str">
        <f>IF(ISTEXT(Data!O530),Data!O530,"")</f>
        <v/>
      </c>
    </row>
    <row r="507" spans="1:2">
      <c r="A507" s="1" t="str">
        <f>IF(ISNUMBER(Data!B531),Data!B531,"")</f>
        <v/>
      </c>
      <c r="B507" s="1" t="str">
        <f>IF(ISTEXT(Data!O531),Data!O531,"")</f>
        <v/>
      </c>
    </row>
    <row r="508" spans="1:2">
      <c r="A508" s="1" t="str">
        <f>IF(ISNUMBER(Data!B532),Data!B532,"")</f>
        <v/>
      </c>
      <c r="B508" s="1" t="str">
        <f>IF(ISTEXT(Data!O532),Data!O532,"")</f>
        <v/>
      </c>
    </row>
    <row r="509" spans="1:2">
      <c r="A509" s="1" t="str">
        <f>IF(ISNUMBER(Data!B533),Data!B533,"")</f>
        <v/>
      </c>
      <c r="B509" s="1" t="str">
        <f>IF(ISTEXT(Data!O533),Data!O533,"")</f>
        <v/>
      </c>
    </row>
    <row r="510" spans="1:2">
      <c r="A510" s="1" t="str">
        <f>IF(ISNUMBER(Data!B534),Data!B534,"")</f>
        <v/>
      </c>
      <c r="B510" s="1" t="str">
        <f>IF(ISTEXT(Data!O534),Data!O534,"")</f>
        <v/>
      </c>
    </row>
    <row r="511" spans="1:2">
      <c r="A511" s="1" t="str">
        <f>IF(ISNUMBER(Data!B535),Data!B535,"")</f>
        <v/>
      </c>
      <c r="B511" s="1" t="str">
        <f>IF(ISTEXT(Data!O535),Data!O535,"")</f>
        <v/>
      </c>
    </row>
    <row r="512" spans="1:2">
      <c r="A512" s="1" t="str">
        <f>IF(ISNUMBER(Data!B536),Data!B536,"")</f>
        <v/>
      </c>
      <c r="B512" s="1" t="str">
        <f>IF(ISTEXT(Data!O536),Data!O536,"")</f>
        <v/>
      </c>
    </row>
    <row r="513" spans="1:2">
      <c r="A513" s="1" t="str">
        <f>IF(ISNUMBER(Data!B537),Data!B537,"")</f>
        <v/>
      </c>
      <c r="B513" s="1" t="str">
        <f>IF(ISTEXT(Data!O537),Data!O537,"")</f>
        <v/>
      </c>
    </row>
    <row r="514" spans="1:2">
      <c r="A514" s="1" t="str">
        <f>IF(ISNUMBER(Data!B538),Data!B538,"")</f>
        <v/>
      </c>
      <c r="B514" s="1" t="str">
        <f>IF(ISTEXT(Data!O538),Data!O538,"")</f>
        <v/>
      </c>
    </row>
    <row r="515" spans="1:2">
      <c r="A515" s="1" t="str">
        <f>IF(ISNUMBER(Data!B539),Data!B539,"")</f>
        <v/>
      </c>
      <c r="B515" s="1" t="str">
        <f>IF(ISTEXT(Data!O539),Data!O539,"")</f>
        <v/>
      </c>
    </row>
    <row r="516" spans="1:2">
      <c r="A516" s="1" t="str">
        <f>IF(ISNUMBER(Data!B540),Data!B540,"")</f>
        <v/>
      </c>
      <c r="B516" s="1" t="str">
        <f>IF(ISTEXT(Data!O540),Data!O540,"")</f>
        <v/>
      </c>
    </row>
    <row r="517" spans="1:2">
      <c r="A517" s="1" t="str">
        <f>IF(ISNUMBER(Data!B541),Data!B541,"")</f>
        <v/>
      </c>
      <c r="B517" s="1" t="str">
        <f>IF(ISTEXT(Data!O541),Data!O541,"")</f>
        <v/>
      </c>
    </row>
    <row r="518" spans="1:2">
      <c r="A518" s="1" t="str">
        <f>IF(ISNUMBER(Data!B542),Data!B542,"")</f>
        <v/>
      </c>
      <c r="B518" s="1" t="str">
        <f>IF(ISTEXT(Data!O542),Data!O542,"")</f>
        <v/>
      </c>
    </row>
    <row r="519" spans="1:2">
      <c r="A519" s="1" t="str">
        <f>IF(ISNUMBER(Data!B543),Data!B543,"")</f>
        <v/>
      </c>
      <c r="B519" s="1" t="str">
        <f>IF(ISTEXT(Data!O543),Data!O543,"")</f>
        <v/>
      </c>
    </row>
    <row r="520" spans="1:2">
      <c r="A520" s="1" t="str">
        <f>IF(ISNUMBER(Data!B544),Data!B544,"")</f>
        <v/>
      </c>
      <c r="B520" s="1" t="str">
        <f>IF(ISTEXT(Data!O544),Data!O544,"")</f>
        <v/>
      </c>
    </row>
    <row r="521" spans="1:2">
      <c r="A521" s="1" t="str">
        <f>IF(ISNUMBER(Data!B545),Data!B545,"")</f>
        <v/>
      </c>
      <c r="B521" s="1" t="str">
        <f>IF(ISTEXT(Data!O545),Data!O545,"")</f>
        <v/>
      </c>
    </row>
    <row r="522" spans="1:2">
      <c r="A522" s="1" t="str">
        <f>IF(ISNUMBER(Data!B546),Data!B546,"")</f>
        <v/>
      </c>
      <c r="B522" s="1" t="str">
        <f>IF(ISTEXT(Data!O546),Data!O546,"")</f>
        <v/>
      </c>
    </row>
    <row r="523" spans="1:2">
      <c r="A523" s="1" t="str">
        <f>IF(ISNUMBER(Data!B547),Data!B547,"")</f>
        <v/>
      </c>
      <c r="B523" s="1" t="str">
        <f>IF(ISTEXT(Data!O547),Data!O547,"")</f>
        <v/>
      </c>
    </row>
    <row r="524" spans="1:2">
      <c r="A524" s="1" t="str">
        <f>IF(ISNUMBER(Data!B548),Data!B548,"")</f>
        <v/>
      </c>
      <c r="B524" s="1" t="str">
        <f>IF(ISTEXT(Data!O548),Data!O548,"")</f>
        <v/>
      </c>
    </row>
    <row r="525" spans="1:2">
      <c r="A525" s="1" t="str">
        <f>IF(ISNUMBER(Data!B549),Data!B549,"")</f>
        <v/>
      </c>
      <c r="B525" s="1" t="str">
        <f>IF(ISTEXT(Data!O549),Data!O549,"")</f>
        <v/>
      </c>
    </row>
    <row r="526" spans="1:2">
      <c r="A526" s="1" t="str">
        <f>IF(ISNUMBER(Data!B550),Data!B550,"")</f>
        <v/>
      </c>
      <c r="B526" s="1" t="str">
        <f>IF(ISTEXT(Data!O550),Data!O550,"")</f>
        <v/>
      </c>
    </row>
    <row r="527" spans="1:2">
      <c r="A527" s="1" t="str">
        <f>IF(ISNUMBER(Data!B551),Data!B551,"")</f>
        <v/>
      </c>
      <c r="B527" s="1" t="str">
        <f>IF(ISTEXT(Data!O551),Data!O551,"")</f>
        <v/>
      </c>
    </row>
    <row r="528" spans="1:2">
      <c r="A528" s="1" t="str">
        <f>IF(ISNUMBER(Data!B552),Data!B552,"")</f>
        <v/>
      </c>
      <c r="B528" s="1" t="str">
        <f>IF(ISTEXT(Data!O552),Data!O552,"")</f>
        <v/>
      </c>
    </row>
    <row r="529" spans="1:2">
      <c r="A529" s="1" t="str">
        <f>IF(ISNUMBER(Data!B553),Data!B553,"")</f>
        <v/>
      </c>
      <c r="B529" s="1" t="str">
        <f>IF(ISTEXT(Data!O553),Data!O553,"")</f>
        <v/>
      </c>
    </row>
    <row r="530" spans="1:2">
      <c r="A530" s="1" t="str">
        <f>IF(ISNUMBER(Data!B554),Data!B554,"")</f>
        <v/>
      </c>
      <c r="B530" s="1" t="str">
        <f>IF(ISTEXT(Data!O554),Data!O554,"")</f>
        <v/>
      </c>
    </row>
    <row r="531" spans="1:2">
      <c r="A531" s="1" t="str">
        <f>IF(ISNUMBER(Data!B555),Data!B555,"")</f>
        <v/>
      </c>
      <c r="B531" s="1" t="str">
        <f>IF(ISTEXT(Data!O555),Data!O555,"")</f>
        <v/>
      </c>
    </row>
    <row r="532" spans="1:2">
      <c r="A532" s="1" t="str">
        <f>IF(ISNUMBER(Data!B556),Data!B556,"")</f>
        <v/>
      </c>
      <c r="B532" s="1" t="str">
        <f>IF(ISTEXT(Data!O556),Data!O556,"")</f>
        <v/>
      </c>
    </row>
    <row r="533" spans="1:2">
      <c r="A533" s="1" t="str">
        <f>IF(ISNUMBER(Data!B557),Data!B557,"")</f>
        <v/>
      </c>
      <c r="B533" s="1" t="str">
        <f>IF(ISTEXT(Data!O557),Data!O557,"")</f>
        <v/>
      </c>
    </row>
    <row r="534" spans="1:2">
      <c r="A534" s="1" t="str">
        <f>IF(ISNUMBER(Data!B558),Data!B558,"")</f>
        <v/>
      </c>
      <c r="B534" s="1" t="str">
        <f>IF(ISTEXT(Data!O558),Data!O558,"")</f>
        <v/>
      </c>
    </row>
    <row r="535" spans="1:2">
      <c r="A535" s="1" t="str">
        <f>IF(ISNUMBER(Data!B559),Data!B559,"")</f>
        <v/>
      </c>
      <c r="B535" s="1" t="str">
        <f>IF(ISTEXT(Data!O559),Data!O559,"")</f>
        <v/>
      </c>
    </row>
    <row r="536" spans="1:2">
      <c r="A536" s="1" t="str">
        <f>IF(ISNUMBER(Data!B560),Data!B560,"")</f>
        <v/>
      </c>
      <c r="B536" s="1" t="str">
        <f>IF(ISTEXT(Data!O560),Data!O560,"")</f>
        <v/>
      </c>
    </row>
    <row r="537" spans="1:2">
      <c r="A537" s="1" t="str">
        <f>IF(ISNUMBER(Data!B561),Data!B561,"")</f>
        <v/>
      </c>
      <c r="B537" s="1" t="str">
        <f>IF(ISTEXT(Data!O561),Data!O561,"")</f>
        <v/>
      </c>
    </row>
    <row r="538" spans="1:2">
      <c r="A538" s="1" t="str">
        <f>IF(ISNUMBER(Data!B562),Data!B562,"")</f>
        <v/>
      </c>
      <c r="B538" s="1" t="str">
        <f>IF(ISTEXT(Data!O562),Data!O562,"")</f>
        <v/>
      </c>
    </row>
    <row r="539" spans="1:2">
      <c r="A539" s="1" t="str">
        <f>IF(ISNUMBER(Data!B563),Data!B563,"")</f>
        <v/>
      </c>
      <c r="B539" s="1" t="str">
        <f>IF(ISTEXT(Data!O563),Data!O563,"")</f>
        <v/>
      </c>
    </row>
    <row r="540" spans="1:2">
      <c r="A540" s="1" t="str">
        <f>IF(ISNUMBER(Data!B564),Data!B564,"")</f>
        <v/>
      </c>
      <c r="B540" s="1" t="str">
        <f>IF(ISTEXT(Data!O564),Data!O564,"")</f>
        <v/>
      </c>
    </row>
    <row r="541" spans="1:2">
      <c r="A541" s="1" t="str">
        <f>IF(ISNUMBER(Data!B565),Data!B565,"")</f>
        <v/>
      </c>
      <c r="B541" s="1" t="str">
        <f>IF(ISTEXT(Data!O565),Data!O565,"")</f>
        <v/>
      </c>
    </row>
    <row r="542" spans="1:2">
      <c r="A542" s="1" t="str">
        <f>IF(ISNUMBER(Data!B566),Data!B566,"")</f>
        <v/>
      </c>
      <c r="B542" s="1" t="str">
        <f>IF(ISTEXT(Data!O566),Data!O566,"")</f>
        <v/>
      </c>
    </row>
    <row r="543" spans="1:2">
      <c r="A543" s="1" t="str">
        <f>IF(ISNUMBER(Data!B567),Data!B567,"")</f>
        <v/>
      </c>
      <c r="B543" s="1" t="str">
        <f>IF(ISTEXT(Data!O567),Data!O567,"")</f>
        <v/>
      </c>
    </row>
    <row r="544" spans="1:2">
      <c r="A544" s="1" t="str">
        <f>IF(ISNUMBER(Data!B568),Data!B568,"")</f>
        <v/>
      </c>
      <c r="B544" s="1" t="str">
        <f>IF(ISTEXT(Data!O568),Data!O568,"")</f>
        <v/>
      </c>
    </row>
    <row r="545" spans="1:2">
      <c r="A545" s="1" t="str">
        <f>IF(ISNUMBER(Data!B569),Data!B569,"")</f>
        <v/>
      </c>
      <c r="B545" s="1" t="str">
        <f>IF(ISTEXT(Data!O569),Data!O569,"")</f>
        <v/>
      </c>
    </row>
  </sheetData>
  <sheetProtection sheet="1" objects="1" scenarios="1"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Data</vt:lpstr>
      <vt:lpstr>CSV-ห้ามแก้ไข</vt:lpstr>
      <vt:lpstr>data</vt:lpstr>
      <vt:lpstr>digit</vt:lpstr>
      <vt:lpstr>Factor</vt:lpstr>
      <vt:lpstr>formula</vt:lpstr>
      <vt:lpstr>grade</vt:lpstr>
      <vt:lpstr>gradex</vt:lpstr>
      <vt:lpstr>pts</vt:lpstr>
      <vt:lpstr>RndFact</vt:lpstr>
      <vt:lpstr>TotalN</vt:lpstr>
    </vt:vector>
  </TitlesOfParts>
  <Company>INTEL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Office Of Computer Services</cp:lastModifiedBy>
  <dcterms:created xsi:type="dcterms:W3CDTF">2008-03-10T14:51:40Z</dcterms:created>
  <dcterms:modified xsi:type="dcterms:W3CDTF">2013-10-17T05:00:19Z</dcterms:modified>
</cp:coreProperties>
</file>