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9180" activeTab="0"/>
  </bookViews>
  <sheets>
    <sheet name="score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<sst xmlns="http://schemas.openxmlformats.org/spreadsheetml/2006/main" count="58" uniqueCount="58">
  <si>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ณัฐวุฒิ เลาะไธสง</t>
  </si>
  <si>
    <t>วรชัย เตชะวนากร</t>
  </si>
  <si>
    <t>ลักษมี ขันเขตต์</t>
  </si>
  <si>
    <t>กล้าณรงค์ สังข์คีรี</t>
  </si>
  <si>
    <t>พรรษรินทร์ แจ้งวงษ์</t>
  </si>
  <si>
    <t>จิรายุส เข็มสวัสดิ์</t>
  </si>
  <si>
    <t>ปนิดา นันทพานิช</t>
  </si>
  <si>
    <t>ปิยะรันต์ ร่มเย็น</t>
  </si>
  <si>
    <t>นันทนา ยุทธวงศ์</t>
  </si>
  <si>
    <t>ฐนกร พันธุลาภ</t>
  </si>
  <si>
    <t>ศรัญจิต ย่องดำ</t>
  </si>
  <si>
    <t>ฐิตินันท์ หุตะยานนท์</t>
  </si>
  <si>
    <t>กิตติพงศ์ จันทร์บุญ</t>
  </si>
  <si>
    <t>อนงค์นาฎ บรบุตร</t>
  </si>
  <si>
    <t>กฤตภัค รามดิษฐ์</t>
  </si>
  <si>
    <t>จิราภรณ์ เพชรห้อย</t>
  </si>
  <si>
    <t>ทิพย์สุคนธ์ คมสัน</t>
  </si>
  <si>
    <t>ปุณยวีร์ วงศ์พลกานันท์</t>
  </si>
  <si>
    <t>วริยา สารสุข</t>
  </si>
  <si>
    <t>เจนวิทย์ วงษ์ซื่อ</t>
  </si>
  <si>
    <t>จุฬารักษ์ หยาดตะคุ</t>
  </si>
  <si>
    <t>ณัฐวดี บุญลือพันธุ์</t>
  </si>
  <si>
    <t>กรพัฒน์ ไชยพร</t>
  </si>
  <si>
    <t>อดิเรก วังแสง</t>
  </si>
  <si>
    <t>นวลวรรณ ทองเสน</t>
  </si>
  <si>
    <t>ชนิดา โสพิกุล</t>
  </si>
  <si>
    <t>ภรณ์พรรณ เวทยานนท์</t>
  </si>
  <si>
    <t>ภารณี ศรีชัย</t>
  </si>
  <si>
    <t>โชติรส ซิ้มเจริญ</t>
  </si>
  <si>
    <t>บุษกร ธารประสิทธิ์</t>
  </si>
  <si>
    <t>มณฑิยา ดำรงค์โภคิน</t>
  </si>
  <si>
    <t>ดาราพร กาญจนะ</t>
  </si>
  <si>
    <t>เอกชัย สินปรุ</t>
  </si>
  <si>
    <t>มนตรี เกียรติกสิกร</t>
  </si>
  <si>
    <t>ภัญนภัส นฤนาทโกศลพิชิต</t>
  </si>
  <si>
    <t>รหัส</t>
  </si>
  <si>
    <t>ชื่อ - นามสกุล</t>
  </si>
  <si>
    <t>lab 2</t>
  </si>
  <si>
    <t>lab 3</t>
  </si>
  <si>
    <t>lab 5</t>
  </si>
  <si>
    <t>lab 4</t>
  </si>
  <si>
    <t>lab 6</t>
  </si>
  <si>
    <t>lab 7</t>
  </si>
  <si>
    <t>lab 8</t>
  </si>
  <si>
    <t>max</t>
  </si>
  <si>
    <t>min</t>
  </si>
  <si>
    <t>average</t>
  </si>
  <si>
    <t>sd</t>
  </si>
  <si>
    <t>lab9</t>
  </si>
  <si>
    <t>lab 10</t>
  </si>
  <si>
    <t>lab 11</t>
  </si>
  <si>
    <t>lab 12</t>
  </si>
  <si>
    <t>tot(85)</t>
  </si>
  <si>
    <t>ผู้สอน อ.วีระยุทธ สวนผกา ภาควิชา วิศวกรรมโยธา คณะวิศวกรรมศาสตร์</t>
  </si>
  <si>
    <t>Question</t>
  </si>
  <si>
    <t>Lab 11 %</t>
  </si>
  <si>
    <t>Total85</t>
  </si>
  <si>
    <t xml:space="preserve"> คะแนน lab วิชา mathcomp sec 25 ปีการศึกษา  2551  ภาคต้น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</si>
</sst>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0"/>
    </font>
    <font>
      <u val="single"/>
      <sz val="10"/>
      <color indexed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6"/>
      <name val="Arial"/>
      <family val="0"/>
    </font>
    <font>
      <sz val="13.5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5" fillId="2" borderId="1" xfId="22" applyFont="1" applyFill="1" applyBorder="1" applyAlignment="1">
      <alignment horizontal="center" vertical="center" wrapText="1"/>
      <protection/>
    </xf>
    <xf numFmtId="0" fontId="6" fillId="0" borderId="1" xfId="22" applyFont="1" applyFill="1" applyBorder="1" applyAlignment="1">
      <alignment horizontal="center" vertical="top" wrapText="1"/>
      <protection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208" fontId="0" fillId="0" borderId="1" xfId="0" applyNumberFormat="1" applyBorder="1" applyAlignment="1">
      <alignment/>
    </xf>
    <xf numFmtId="208" fontId="0" fillId="0" borderId="0" xfId="0" applyNumberFormat="1" applyFont="1" applyAlignment="1">
      <alignment/>
    </xf>
    <xf numFmtId="0" fontId="7" fillId="3" borderId="0" xfId="22" applyFont="1" applyFill="1" applyAlignment="1">
      <alignment horizontal="center"/>
      <protection/>
    </xf>
    <xf numFmtId="0" fontId="0" fillId="3" borderId="0" xfId="22" applyFill="1">
      <alignment/>
      <protection/>
    </xf>
    <xf numFmtId="0" fontId="8" fillId="3" borderId="0" xfId="22" applyFont="1" applyFill="1" applyAlignment="1">
      <alignment horizontal="center" wrapText="1"/>
      <protection/>
    </xf>
    <xf numFmtId="0" fontId="7" fillId="3" borderId="0" xfId="22" applyFont="1" applyFill="1" applyAlignme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  <cellStyle name="ปกติ_scor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irun.ku.ac.th/~fengwys/index.html" TargetMode="External" /><Relationship Id="rId2" Type="http://schemas.openxmlformats.org/officeDocument/2006/relationships/hyperlink" Target="https://www.regis.ku.ac.th/query_course.php?TSm=1&amp;TYr=51&amp;qStd_id=49030240&amp;TCs_Code=999211&amp;TLec=&amp;TLab=25" TargetMode="External" /><Relationship Id="rId3" Type="http://schemas.openxmlformats.org/officeDocument/2006/relationships/hyperlink" Target="https://www.regis.ku.ac.th/query_course.php?TSm=1&amp;TYr=51&amp;qStd_id=49030349&amp;TCs_Code=999211&amp;TLec=&amp;TLab=25" TargetMode="External" /><Relationship Id="rId4" Type="http://schemas.openxmlformats.org/officeDocument/2006/relationships/hyperlink" Target="https://www.regis.ku.ac.th/query_course.php?TSm=1&amp;TYr=51&amp;qStd_id=49031370&amp;TCs_Code=999211&amp;TLec=&amp;TLab=25" TargetMode="External" /><Relationship Id="rId5" Type="http://schemas.openxmlformats.org/officeDocument/2006/relationships/hyperlink" Target="https://www.regis.ku.ac.th/query_course.php?TSm=1&amp;TYr=51&amp;qStd_id=50010115&amp;TCs_Code=999211&amp;TLec=&amp;TLab=25" TargetMode="External" /><Relationship Id="rId6" Type="http://schemas.openxmlformats.org/officeDocument/2006/relationships/hyperlink" Target="https://www.regis.ku.ac.th/query_course.php?TSm=1&amp;TYr=51&amp;qStd_id=50010354&amp;TCs_Code=999211&amp;TLec=&amp;TLab=25" TargetMode="External" /><Relationship Id="rId7" Type="http://schemas.openxmlformats.org/officeDocument/2006/relationships/hyperlink" Target="https://www.regis.ku.ac.th/query_course.php?TSm=1&amp;TYr=51&amp;qStd_id=50010404&amp;TCs_Code=999211&amp;TLec=&amp;TLab=25" TargetMode="External" /><Relationship Id="rId8" Type="http://schemas.openxmlformats.org/officeDocument/2006/relationships/hyperlink" Target="https://www.regis.ku.ac.th/query_course.php?TSm=1&amp;TYr=51&amp;qStd_id=49030240&amp;TCs_Code=999211&amp;TLec=&amp;TLab=25" TargetMode="External" /><Relationship Id="rId9" Type="http://schemas.openxmlformats.org/officeDocument/2006/relationships/hyperlink" Target="https://www.regis.ku.ac.th/query_course.php?TSm=1&amp;TYr=51&amp;qStd_id=49030349&amp;TCs_Code=999211&amp;TLec=&amp;TLab=25" TargetMode="External" /><Relationship Id="rId10" Type="http://schemas.openxmlformats.org/officeDocument/2006/relationships/hyperlink" Target="https://www.regis.ku.ac.th/query_course.php?TSm=1&amp;TYr=51&amp;qStd_id=49031370&amp;TCs_Code=999211&amp;TLec=&amp;TLab=25" TargetMode="External" /><Relationship Id="rId11" Type="http://schemas.openxmlformats.org/officeDocument/2006/relationships/hyperlink" Target="https://www.regis.ku.ac.th/query_course.php?TSm=1&amp;TYr=51&amp;qStd_id=50010115&amp;TCs_Code=999211&amp;TLec=&amp;TLab=25" TargetMode="External" /><Relationship Id="rId12" Type="http://schemas.openxmlformats.org/officeDocument/2006/relationships/hyperlink" Target="https://www.regis.ku.ac.th/query_course.php?TSm=1&amp;TYr=51&amp;qStd_id=50010354&amp;TCs_Code=999211&amp;TLec=&amp;TLab=25" TargetMode="External" /><Relationship Id="rId13" Type="http://schemas.openxmlformats.org/officeDocument/2006/relationships/hyperlink" Target="https://www.regis.ku.ac.th/query_course.php?TSm=1&amp;TYr=51&amp;qStd_id=50010404&amp;TCs_Code=999211&amp;TLec=&amp;TLab=25" TargetMode="External" /><Relationship Id="rId14" Type="http://schemas.openxmlformats.org/officeDocument/2006/relationships/hyperlink" Target="https://www.regis.ku.ac.th/query_course.php?TSm=1&amp;TYr=51&amp;qStd_id=50010461&amp;TCs_Code=999211&amp;TLec=&amp;TLab=25" TargetMode="External" /><Relationship Id="rId15" Type="http://schemas.openxmlformats.org/officeDocument/2006/relationships/hyperlink" Target="https://www.regis.ku.ac.th/query_course.php?TSm=1&amp;TYr=51&amp;qStd_id=50010511&amp;TCs_Code=999211&amp;TLec=&amp;TLab=25" TargetMode="External" /><Relationship Id="rId16" Type="http://schemas.openxmlformats.org/officeDocument/2006/relationships/hyperlink" Target="https://www.regis.ku.ac.th/query_course.php?TSm=1&amp;TYr=51&amp;qStd_id=50010529&amp;TCs_Code=999211&amp;TLec=&amp;TLab=25" TargetMode="External" /><Relationship Id="rId17" Type="http://schemas.openxmlformats.org/officeDocument/2006/relationships/hyperlink" Target="https://www.regis.ku.ac.th/query_course.php?TSm=1&amp;TYr=51&amp;qStd_id=50010602&amp;TCs_Code=999211&amp;TLec=&amp;TLab=25" TargetMode="External" /><Relationship Id="rId18" Type="http://schemas.openxmlformats.org/officeDocument/2006/relationships/hyperlink" Target="https://www.regis.ku.ac.th/query_course.php?TSm=1&amp;TYr=51&amp;qStd_id=50011907&amp;TCs_Code=999211&amp;TLec=&amp;TLab=25" TargetMode="External" /><Relationship Id="rId19" Type="http://schemas.openxmlformats.org/officeDocument/2006/relationships/hyperlink" Target="https://www.regis.ku.ac.th/query_course.php?TSm=1&amp;TYr=51&amp;qStd_id=50011923&amp;TCs_Code=999211&amp;TLec=&amp;TLab=25" TargetMode="External" /><Relationship Id="rId20" Type="http://schemas.openxmlformats.org/officeDocument/2006/relationships/hyperlink" Target="https://www.regis.ku.ac.th/query_course.php?TSm=1&amp;TYr=51&amp;qStd_id=50011964&amp;TCs_Code=999211&amp;TLec=&amp;TLab=25" TargetMode="External" /><Relationship Id="rId21" Type="http://schemas.openxmlformats.org/officeDocument/2006/relationships/hyperlink" Target="https://www.regis.ku.ac.th/query_course.php?TSm=1&amp;TYr=51&amp;qStd_id=50011972&amp;TCs_Code=999211&amp;TLec=&amp;TLab=25" TargetMode="External" /><Relationship Id="rId22" Type="http://schemas.openxmlformats.org/officeDocument/2006/relationships/hyperlink" Target="https://www.regis.ku.ac.th/query_course.php?TSm=1&amp;TYr=51&amp;qStd_id=50011980&amp;TCs_Code=999211&amp;TLec=&amp;TLab=25" TargetMode="External" /><Relationship Id="rId23" Type="http://schemas.openxmlformats.org/officeDocument/2006/relationships/hyperlink" Target="https://www.regis.ku.ac.th/query_course.php?TSm=1&amp;TYr=51&amp;qStd_id=50012004&amp;TCs_Code=999211&amp;TLec=&amp;TLab=25" TargetMode="External" /><Relationship Id="rId24" Type="http://schemas.openxmlformats.org/officeDocument/2006/relationships/hyperlink" Target="https://www.regis.ku.ac.th/query_course.php?TSm=1&amp;TYr=51&amp;qStd_id=50012046&amp;TCs_Code=999211&amp;TLec=&amp;TLab=25" TargetMode="External" /><Relationship Id="rId25" Type="http://schemas.openxmlformats.org/officeDocument/2006/relationships/hyperlink" Target="https://www.regis.ku.ac.th/query_course.php?TSm=1&amp;TYr=51&amp;qStd_id=50012061&amp;TCs_Code=999211&amp;TLec=&amp;TLab=25" TargetMode="External" /><Relationship Id="rId26" Type="http://schemas.openxmlformats.org/officeDocument/2006/relationships/hyperlink" Target="https://www.regis.ku.ac.th/query_course.php?TSm=1&amp;TYr=51&amp;qStd_id=50012095&amp;TCs_Code=999211&amp;TLec=&amp;TLab=25" TargetMode="External" /><Relationship Id="rId27" Type="http://schemas.openxmlformats.org/officeDocument/2006/relationships/hyperlink" Target="https://www.regis.ku.ac.th/query_course.php?TSm=1&amp;TYr=51&amp;qStd_id=50012194&amp;TCs_Code=999211&amp;TLec=&amp;TLab=25" TargetMode="External" /><Relationship Id="rId28" Type="http://schemas.openxmlformats.org/officeDocument/2006/relationships/hyperlink" Target="https://www.regis.ku.ac.th/query_course.php?TSm=1&amp;TYr=51&amp;qStd_id=50012210&amp;TCs_Code=999211&amp;TLec=&amp;TLab=25" TargetMode="External" /><Relationship Id="rId29" Type="http://schemas.openxmlformats.org/officeDocument/2006/relationships/hyperlink" Target="https://www.regis.ku.ac.th/query_course.php?TSm=1&amp;TYr=51&amp;qStd_id=50012566&amp;TCs_Code=999211&amp;TLec=&amp;TLab=25" TargetMode="External" /><Relationship Id="rId30" Type="http://schemas.openxmlformats.org/officeDocument/2006/relationships/hyperlink" Target="https://www.regis.ku.ac.th/query_course.php?TSm=1&amp;TYr=51&amp;qStd_id=50030857&amp;TCs_Code=999211&amp;TLec=&amp;TLab=25" TargetMode="External" /><Relationship Id="rId31" Type="http://schemas.openxmlformats.org/officeDocument/2006/relationships/hyperlink" Target="https://www.regis.ku.ac.th/query_course.php?TSm=1&amp;TYr=51&amp;qStd_id=50032705&amp;TCs_Code=999211&amp;TLec=&amp;TLab=25" TargetMode="External" /><Relationship Id="rId32" Type="http://schemas.openxmlformats.org/officeDocument/2006/relationships/hyperlink" Target="https://www.regis.ku.ac.th/query_course.php?TSm=1&amp;TYr=51&amp;qStd_id=50043488&amp;TCs_Code=999211&amp;TLec=&amp;TLab=25" TargetMode="External" /><Relationship Id="rId33" Type="http://schemas.openxmlformats.org/officeDocument/2006/relationships/hyperlink" Target="https://www.regis.ku.ac.th/query_course.php?TSm=1&amp;TYr=51&amp;qStd_id=50043645&amp;TCs_Code=999211&amp;TLec=&amp;TLab=25" TargetMode="External" /><Relationship Id="rId34" Type="http://schemas.openxmlformats.org/officeDocument/2006/relationships/hyperlink" Target="https://www.regis.ku.ac.th/query_course.php?TSm=1&amp;TYr=51&amp;qStd_id=50043652&amp;TCs_Code=999211&amp;TLec=&amp;TLab=25" TargetMode="External" /><Relationship Id="rId35" Type="http://schemas.openxmlformats.org/officeDocument/2006/relationships/hyperlink" Target="https://www.regis.ku.ac.th/query_course.php?TSm=1&amp;TYr=51&amp;qStd_id=50043660&amp;TCs_Code=999211&amp;TLec=&amp;TLab=25" TargetMode="External" /><Relationship Id="rId36" Type="http://schemas.openxmlformats.org/officeDocument/2006/relationships/hyperlink" Target="https://www.regis.ku.ac.th/query_course.php?TSm=1&amp;TYr=51&amp;qStd_id=50114057&amp;TCs_Code=999211&amp;TLec=&amp;TLab=25" TargetMode="External" /><Relationship Id="rId37" Type="http://schemas.openxmlformats.org/officeDocument/2006/relationships/hyperlink" Target="index.html" TargetMode="External" /><Relationship Id="rId38" Type="http://schemas.openxmlformats.org/officeDocument/2006/relationships/hyperlink" Target="http://pirun.ku.ac.th/~fengwys/index.html" TargetMode="External" /><Relationship Id="rId39" Type="http://schemas.openxmlformats.org/officeDocument/2006/relationships/hyperlink" Target="https://www.regis.ku.ac.th/query_course.php?TSm=1&amp;TYr=51&amp;qStd_id=49030240&amp;TCs_Code=999211&amp;TLec=&amp;TLab=25" TargetMode="External" /><Relationship Id="rId40" Type="http://schemas.openxmlformats.org/officeDocument/2006/relationships/hyperlink" Target="https://www.regis.ku.ac.th/query_course.php?TSm=1&amp;TYr=51&amp;qStd_id=49030349&amp;TCs_Code=999211&amp;TLec=&amp;TLab=25" TargetMode="External" /><Relationship Id="rId41" Type="http://schemas.openxmlformats.org/officeDocument/2006/relationships/hyperlink" Target="https://www.regis.ku.ac.th/query_course.php?TSm=1&amp;TYr=51&amp;qStd_id=49031370&amp;TCs_Code=999211&amp;TLec=&amp;TLab=25" TargetMode="External" /><Relationship Id="rId42" Type="http://schemas.openxmlformats.org/officeDocument/2006/relationships/hyperlink" Target="https://www.regis.ku.ac.th/query_course.php?TSm=1&amp;TYr=51&amp;qStd_id=50010115&amp;TCs_Code=999211&amp;TLec=&amp;TLab=25" TargetMode="External" /><Relationship Id="rId43" Type="http://schemas.openxmlformats.org/officeDocument/2006/relationships/hyperlink" Target="https://www.regis.ku.ac.th/query_course.php?TSm=1&amp;TYr=51&amp;qStd_id=50010354&amp;TCs_Code=999211&amp;TLec=&amp;TLab=25" TargetMode="External" /><Relationship Id="rId44" Type="http://schemas.openxmlformats.org/officeDocument/2006/relationships/hyperlink" Target="https://www.regis.ku.ac.th/query_course.php?TSm=1&amp;TYr=51&amp;qStd_id=50010404&amp;TCs_Code=999211&amp;TLec=&amp;TLab=25" TargetMode="External" /><Relationship Id="rId45" Type="http://schemas.openxmlformats.org/officeDocument/2006/relationships/hyperlink" Target="https://www.regis.ku.ac.th/query_course.php?TSm=1&amp;TYr=51&amp;qStd_id=50010461&amp;TCs_Code=999211&amp;TLec=&amp;TLab=25" TargetMode="External" /><Relationship Id="rId46" Type="http://schemas.openxmlformats.org/officeDocument/2006/relationships/hyperlink" Target="https://www.regis.ku.ac.th/query_course.php?TSm=1&amp;TYr=51&amp;qStd_id=50010511&amp;TCs_Code=999211&amp;TLec=&amp;TLab=25" TargetMode="External" /><Relationship Id="rId47" Type="http://schemas.openxmlformats.org/officeDocument/2006/relationships/hyperlink" Target="https://www.regis.ku.ac.th/query_course.php?TSm=1&amp;TYr=51&amp;qStd_id=50010529&amp;TCs_Code=999211&amp;TLec=&amp;TLab=25" TargetMode="External" /><Relationship Id="rId48" Type="http://schemas.openxmlformats.org/officeDocument/2006/relationships/hyperlink" Target="https://www.regis.ku.ac.th/query_course.php?TSm=1&amp;TYr=51&amp;qStd_id=50010602&amp;TCs_Code=999211&amp;TLec=&amp;TLab=25" TargetMode="External" /><Relationship Id="rId49" Type="http://schemas.openxmlformats.org/officeDocument/2006/relationships/hyperlink" Target="https://www.regis.ku.ac.th/query_course.php?TSm=1&amp;TYr=51&amp;qStd_id=50011907&amp;TCs_Code=999211&amp;TLec=&amp;TLab=25" TargetMode="External" /><Relationship Id="rId50" Type="http://schemas.openxmlformats.org/officeDocument/2006/relationships/hyperlink" Target="https://www.regis.ku.ac.th/query_course.php?TSm=1&amp;TYr=51&amp;qStd_id=50011923&amp;TCs_Code=999211&amp;TLec=&amp;TLab=25" TargetMode="External" /><Relationship Id="rId51" Type="http://schemas.openxmlformats.org/officeDocument/2006/relationships/hyperlink" Target="https://www.regis.ku.ac.th/query_course.php?TSm=1&amp;TYr=51&amp;qStd_id=50011964&amp;TCs_Code=999211&amp;TLec=&amp;TLab=25" TargetMode="External" /><Relationship Id="rId52" Type="http://schemas.openxmlformats.org/officeDocument/2006/relationships/hyperlink" Target="https://www.regis.ku.ac.th/query_course.php?TSm=1&amp;TYr=51&amp;qStd_id=50011972&amp;TCs_Code=999211&amp;TLec=&amp;TLab=25" TargetMode="External" /><Relationship Id="rId53" Type="http://schemas.openxmlformats.org/officeDocument/2006/relationships/hyperlink" Target="https://www.regis.ku.ac.th/query_course.php?TSm=1&amp;TYr=51&amp;qStd_id=50011980&amp;TCs_Code=999211&amp;TLec=&amp;TLab=25" TargetMode="External" /><Relationship Id="rId54" Type="http://schemas.openxmlformats.org/officeDocument/2006/relationships/hyperlink" Target="https://www.regis.ku.ac.th/query_course.php?TSm=1&amp;TYr=51&amp;qStd_id=50012004&amp;TCs_Code=999211&amp;TLec=&amp;TLab=25" TargetMode="External" /><Relationship Id="rId55" Type="http://schemas.openxmlformats.org/officeDocument/2006/relationships/hyperlink" Target="https://www.regis.ku.ac.th/query_course.php?TSm=1&amp;TYr=51&amp;qStd_id=50012046&amp;TCs_Code=999211&amp;TLec=&amp;TLab=25" TargetMode="External" /><Relationship Id="rId56" Type="http://schemas.openxmlformats.org/officeDocument/2006/relationships/hyperlink" Target="https://www.regis.ku.ac.th/query_course.php?TSm=1&amp;TYr=51&amp;qStd_id=50012061&amp;TCs_Code=999211&amp;TLec=&amp;TLab=25" TargetMode="External" /><Relationship Id="rId57" Type="http://schemas.openxmlformats.org/officeDocument/2006/relationships/hyperlink" Target="https://www.regis.ku.ac.th/query_course.php?TSm=1&amp;TYr=51&amp;qStd_id=50012095&amp;TCs_Code=999211&amp;TLec=&amp;TLab=25" TargetMode="External" /><Relationship Id="rId58" Type="http://schemas.openxmlformats.org/officeDocument/2006/relationships/hyperlink" Target="https://www.regis.ku.ac.th/query_course.php?TSm=1&amp;TYr=51&amp;qStd_id=50012194&amp;TCs_Code=999211&amp;TLec=&amp;TLab=25" TargetMode="External" /><Relationship Id="rId59" Type="http://schemas.openxmlformats.org/officeDocument/2006/relationships/hyperlink" Target="https://www.regis.ku.ac.th/query_course.php?TSm=1&amp;TYr=51&amp;qStd_id=50012210&amp;TCs_Code=999211&amp;TLec=&amp;TLab=25" TargetMode="External" /><Relationship Id="rId60" Type="http://schemas.openxmlformats.org/officeDocument/2006/relationships/hyperlink" Target="https://www.regis.ku.ac.th/query_course.php?TSm=1&amp;TYr=51&amp;qStd_id=50012566&amp;TCs_Code=999211&amp;TLec=&amp;TLab=25" TargetMode="External" /><Relationship Id="rId61" Type="http://schemas.openxmlformats.org/officeDocument/2006/relationships/hyperlink" Target="https://www.regis.ku.ac.th/query_course.php?TSm=1&amp;TYr=51&amp;qStd_id=50030857&amp;TCs_Code=999211&amp;TLec=&amp;TLab=25" TargetMode="External" /><Relationship Id="rId62" Type="http://schemas.openxmlformats.org/officeDocument/2006/relationships/hyperlink" Target="https://www.regis.ku.ac.th/query_course.php?TSm=1&amp;TYr=51&amp;qStd_id=50032705&amp;TCs_Code=999211&amp;TLec=&amp;TLab=25" TargetMode="External" /><Relationship Id="rId63" Type="http://schemas.openxmlformats.org/officeDocument/2006/relationships/hyperlink" Target="https://www.regis.ku.ac.th/query_course.php?TSm=1&amp;TYr=51&amp;qStd_id=50043488&amp;TCs_Code=999211&amp;TLec=&amp;TLab=25" TargetMode="External" /><Relationship Id="rId64" Type="http://schemas.openxmlformats.org/officeDocument/2006/relationships/hyperlink" Target="https://www.regis.ku.ac.th/query_course.php?TSm=1&amp;TYr=51&amp;qStd_id=50043645&amp;TCs_Code=999211&amp;TLec=&amp;TLab=25" TargetMode="External" /><Relationship Id="rId65" Type="http://schemas.openxmlformats.org/officeDocument/2006/relationships/hyperlink" Target="https://www.regis.ku.ac.th/query_course.php?TSm=1&amp;TYr=51&amp;qStd_id=50043652&amp;TCs_Code=999211&amp;TLec=&amp;TLab=25" TargetMode="External" /><Relationship Id="rId66" Type="http://schemas.openxmlformats.org/officeDocument/2006/relationships/hyperlink" Target="https://www.regis.ku.ac.th/query_course.php?TSm=1&amp;TYr=51&amp;qStd_id=50043660&amp;TCs_Code=999211&amp;TLec=&amp;TLab=25" TargetMode="External" /><Relationship Id="rId67" Type="http://schemas.openxmlformats.org/officeDocument/2006/relationships/hyperlink" Target="https://www.regis.ku.ac.th/query_course.php?TSm=1&amp;TYr=51&amp;qStd_id=50114057&amp;TCs_Code=999211&amp;TLec=&amp;TLab=25" TargetMode="External" /><Relationship Id="rId68" Type="http://schemas.openxmlformats.org/officeDocument/2006/relationships/hyperlink" Target="https://www.regis.ku.ac.th/query_course.php?TSm=1&amp;TYr=51&amp;qStd_id=50130012&amp;TCs_Code=999211&amp;TLec=&amp;TLab=25" TargetMode="External" /><Relationship Id="rId69" Type="http://schemas.openxmlformats.org/officeDocument/2006/relationships/hyperlink" Target="https://www.regis.ku.ac.th/query_course.php?TSm=1&amp;TYr=51&amp;qStd_id=50132083&amp;TCs_Code=999211&amp;TLec=&amp;TLab=25" TargetMode="External" /><Relationship Id="rId70" Type="http://schemas.openxmlformats.org/officeDocument/2006/relationships/hyperlink" Target="https://www.regis.ku.ac.th/query_course.php?TSm=1&amp;TYr=51&amp;qStd_id=50132208&amp;TCs_Code=999211&amp;TLec=&amp;TLab=25" TargetMode="External" /><Relationship Id="rId71" Type="http://schemas.openxmlformats.org/officeDocument/2006/relationships/hyperlink" Target="https://www.regis.ku.ac.th/query_course.php?TSm=1&amp;TYr=51&amp;qStd_id=50132299&amp;TCs_Code=999211&amp;TLec=&amp;TLab=25" TargetMode="External" /><Relationship Id="rId72" Type="http://schemas.openxmlformats.org/officeDocument/2006/relationships/hyperlink" Target="https://www.regis.ku.ac.th/query_course.php?TSm=1&amp;TYr=51&amp;qStd_id=50132307&amp;TCs_Code=999211&amp;TLec=&amp;TLab=25" TargetMode="External" /><Relationship Id="rId73" Type="http://schemas.openxmlformats.org/officeDocument/2006/relationships/hyperlink" Target="https://www.regis.ku.ac.th/query_course.php?TSm=1&amp;TYr=51&amp;qStd_id=50132349&amp;TCs_Code=999211&amp;TLec=&amp;TLab=25" TargetMode="External" /><Relationship Id="rId74" Type="http://schemas.openxmlformats.org/officeDocument/2006/relationships/hyperlink" Target="index.html" TargetMode="External" /><Relationship Id="rId75" Type="http://schemas.openxmlformats.org/officeDocument/2006/relationships/hyperlink" Target="http://pirun.ku.ac.th/~fengwys/index.html" TargetMode="External" /><Relationship Id="rId76" Type="http://schemas.openxmlformats.org/officeDocument/2006/relationships/hyperlink" Target="https://www.regis.ku.ac.th/query_course.php?TSm=1&amp;TYr=51&amp;qStd_id=50130012&amp;TCs_Code=999211&amp;TLec=&amp;TLab=25" TargetMode="External" /><Relationship Id="rId77" Type="http://schemas.openxmlformats.org/officeDocument/2006/relationships/hyperlink" Target="https://www.regis.ku.ac.th/query_course.php?TSm=1&amp;TYr=51&amp;qStd_id=50132083&amp;TCs_Code=999211&amp;TLec=&amp;TLab=25" TargetMode="External" /><Relationship Id="rId78" Type="http://schemas.openxmlformats.org/officeDocument/2006/relationships/hyperlink" Target="https://www.regis.ku.ac.th/query_course.php?TSm=1&amp;TYr=51&amp;qStd_id=50132208&amp;TCs_Code=999211&amp;TLec=&amp;TLab=25" TargetMode="External" /><Relationship Id="rId79" Type="http://schemas.openxmlformats.org/officeDocument/2006/relationships/hyperlink" Target="https://www.regis.ku.ac.th/query_course.php?TSm=1&amp;TYr=51&amp;qStd_id=50132299&amp;TCs_Code=999211&amp;TLec=&amp;TLab=25" TargetMode="External" /><Relationship Id="rId80" Type="http://schemas.openxmlformats.org/officeDocument/2006/relationships/hyperlink" Target="https://www.regis.ku.ac.th/query_course.php?TSm=1&amp;TYr=51&amp;qStd_id=50132307&amp;TCs_Code=999211&amp;TLec=&amp;TLab=25" TargetMode="External" /><Relationship Id="rId81" Type="http://schemas.openxmlformats.org/officeDocument/2006/relationships/hyperlink" Target="https://www.regis.ku.ac.th/query_course.php?TSm=1&amp;TYr=51&amp;qStd_id=50132349&amp;TCs_Code=999211&amp;TLec=&amp;TLab=25" TargetMode="External" /><Relationship Id="rId82" Type="http://schemas.openxmlformats.org/officeDocument/2006/relationships/hyperlink" Target="index.html" TargetMode="External" /><Relationship Id="rId8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 topLeftCell="A1">
      <selection activeCell="Q3" sqref="Q3"/>
    </sheetView>
  </sheetViews>
  <sheetFormatPr defaultColWidth="9.140625" defaultRowHeight="12.75"/>
  <cols>
    <col min="1" max="1" width="3.00390625" style="0" bestFit="1" customWidth="1"/>
    <col min="2" max="2" width="9.00390625" style="0" bestFit="1" customWidth="1"/>
    <col min="3" max="3" width="21.421875" style="0" bestFit="1" customWidth="1"/>
    <col min="4" max="10" width="5.00390625" style="1" bestFit="1" customWidth="1"/>
    <col min="11" max="11" width="4.421875" style="1" bestFit="1" customWidth="1"/>
    <col min="12" max="14" width="6.00390625" style="1" bestFit="1" customWidth="1"/>
    <col min="15" max="15" width="6.28125" style="1" bestFit="1" customWidth="1"/>
  </cols>
  <sheetData>
    <row r="1" spans="2:15" ht="20.25">
      <c r="B1" s="12" t="s">
        <v>57</v>
      </c>
      <c r="C1" s="12"/>
      <c r="D1" s="12"/>
      <c r="E1" s="12"/>
      <c r="F1" s="12"/>
      <c r="G1" s="12"/>
      <c r="H1" s="12"/>
      <c r="I1" s="12"/>
      <c r="J1" s="12"/>
      <c r="K1" s="12"/>
      <c r="L1" s="9"/>
      <c r="M1" s="10"/>
      <c r="N1" s="10"/>
      <c r="O1" s="10"/>
    </row>
    <row r="2" spans="2:15" ht="17.25">
      <c r="B2" s="11" t="s">
        <v>53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8" ht="25.5">
      <c r="A3" s="5"/>
      <c r="B3" s="5" t="s">
        <v>35</v>
      </c>
      <c r="C3" s="5" t="s">
        <v>36</v>
      </c>
      <c r="D3" s="6" t="s">
        <v>37</v>
      </c>
      <c r="E3" s="6" t="s">
        <v>38</v>
      </c>
      <c r="F3" s="6" t="s">
        <v>40</v>
      </c>
      <c r="G3" s="6" t="s">
        <v>39</v>
      </c>
      <c r="H3" s="6" t="s">
        <v>41</v>
      </c>
      <c r="I3" s="6" t="s">
        <v>42</v>
      </c>
      <c r="J3" s="6" t="s">
        <v>43</v>
      </c>
      <c r="K3" s="6" t="s">
        <v>48</v>
      </c>
      <c r="L3" s="6" t="s">
        <v>49</v>
      </c>
      <c r="M3" s="6" t="s">
        <v>50</v>
      </c>
      <c r="N3" s="6" t="s">
        <v>51</v>
      </c>
      <c r="O3" s="6" t="s">
        <v>52</v>
      </c>
      <c r="P3" s="3" t="s">
        <v>54</v>
      </c>
      <c r="Q3" s="3" t="s">
        <v>56</v>
      </c>
      <c r="R3" s="3" t="s">
        <v>55</v>
      </c>
    </row>
    <row r="4" spans="1:18" ht="12.75">
      <c r="A4" s="5">
        <v>1</v>
      </c>
      <c r="B4" s="5">
        <v>4903024</v>
      </c>
      <c r="C4" s="5" t="s">
        <v>12</v>
      </c>
      <c r="D4" s="6">
        <v>0</v>
      </c>
      <c r="E4" s="6">
        <v>1</v>
      </c>
      <c r="F4" s="6">
        <v>1</v>
      </c>
      <c r="G4" s="6">
        <v>8</v>
      </c>
      <c r="H4" s="6">
        <v>10</v>
      </c>
      <c r="I4" s="6">
        <v>9</v>
      </c>
      <c r="J4" s="6">
        <v>0</v>
      </c>
      <c r="K4" s="6">
        <v>5</v>
      </c>
      <c r="L4" s="6">
        <v>10</v>
      </c>
      <c r="M4" s="6">
        <v>1</v>
      </c>
      <c r="N4" s="6">
        <v>7</v>
      </c>
      <c r="O4" s="6">
        <f>5*D4+5*E4+5*F4+G4+H4+I4+2*J4+K4+L4+M4*5+N4</f>
        <v>64</v>
      </c>
      <c r="P4" s="4"/>
      <c r="Q4" s="6">
        <f>O4+P4</f>
        <v>64</v>
      </c>
      <c r="R4" s="7">
        <f>Q4/85*11</f>
        <v>8.28235294117647</v>
      </c>
    </row>
    <row r="5" spans="1:18" ht="12.75">
      <c r="A5" s="5">
        <v>2</v>
      </c>
      <c r="B5" s="5">
        <v>4903034</v>
      </c>
      <c r="C5" s="5" t="s">
        <v>20</v>
      </c>
      <c r="D5" s="6">
        <v>1</v>
      </c>
      <c r="E5" s="6">
        <v>1</v>
      </c>
      <c r="F5" s="6">
        <v>1</v>
      </c>
      <c r="G5" s="6">
        <v>8</v>
      </c>
      <c r="H5" s="6">
        <v>9</v>
      </c>
      <c r="I5" s="6">
        <v>9</v>
      </c>
      <c r="J5" s="6">
        <v>5</v>
      </c>
      <c r="K5" s="6">
        <v>5</v>
      </c>
      <c r="L5" s="6">
        <v>9</v>
      </c>
      <c r="M5" s="6">
        <v>1</v>
      </c>
      <c r="N5" s="6">
        <v>8</v>
      </c>
      <c r="O5" s="6">
        <f aca="true" t="shared" si="0" ref="O5:O38">5*D5+5*E5+5*F5+G5+H5+I5+2*J5+K5+L5+M5*5+N5</f>
        <v>78</v>
      </c>
      <c r="P5" s="4"/>
      <c r="Q5" s="6">
        <f aca="true" t="shared" si="1" ref="Q5:Q38">O5+P5</f>
        <v>78</v>
      </c>
      <c r="R5" s="7">
        <f aca="true" t="shared" si="2" ref="R5:R37">Q5/85*11</f>
        <v>10.094117647058823</v>
      </c>
    </row>
    <row r="6" spans="1:18" ht="12.75">
      <c r="A6" s="5">
        <v>3</v>
      </c>
      <c r="B6" s="5">
        <v>4903137</v>
      </c>
      <c r="C6" s="5" t="s">
        <v>32</v>
      </c>
      <c r="D6" s="6">
        <v>1</v>
      </c>
      <c r="E6" s="6">
        <v>1</v>
      </c>
      <c r="F6" s="6">
        <v>1</v>
      </c>
      <c r="G6" s="6">
        <v>9</v>
      </c>
      <c r="H6" s="6">
        <v>9</v>
      </c>
      <c r="I6" s="6">
        <v>9</v>
      </c>
      <c r="J6" s="6">
        <v>5</v>
      </c>
      <c r="K6" s="6">
        <v>5</v>
      </c>
      <c r="L6" s="6">
        <v>10</v>
      </c>
      <c r="M6" s="6">
        <v>1</v>
      </c>
      <c r="N6" s="6">
        <v>7</v>
      </c>
      <c r="O6" s="6">
        <f t="shared" si="0"/>
        <v>79</v>
      </c>
      <c r="P6" s="4"/>
      <c r="Q6" s="6">
        <f t="shared" si="1"/>
        <v>79</v>
      </c>
      <c r="R6" s="7">
        <f t="shared" si="2"/>
        <v>10.223529411764707</v>
      </c>
    </row>
    <row r="7" spans="1:18" ht="12.75">
      <c r="A7" s="5">
        <v>4</v>
      </c>
      <c r="B7" s="5">
        <v>5001011</v>
      </c>
      <c r="C7" s="5" t="s">
        <v>4</v>
      </c>
      <c r="D7" s="6">
        <v>1</v>
      </c>
      <c r="E7" s="6">
        <v>1</v>
      </c>
      <c r="F7" s="6">
        <v>1</v>
      </c>
      <c r="G7" s="6">
        <v>8</v>
      </c>
      <c r="H7" s="6">
        <v>8</v>
      </c>
      <c r="I7" s="6">
        <v>8</v>
      </c>
      <c r="J7" s="6">
        <v>5</v>
      </c>
      <c r="K7" s="6">
        <v>5</v>
      </c>
      <c r="L7" s="6">
        <v>10</v>
      </c>
      <c r="M7" s="6">
        <v>1</v>
      </c>
      <c r="N7" s="6">
        <v>0</v>
      </c>
      <c r="O7" s="6">
        <f t="shared" si="0"/>
        <v>69</v>
      </c>
      <c r="P7" s="4"/>
      <c r="Q7" s="6">
        <f t="shared" si="1"/>
        <v>69</v>
      </c>
      <c r="R7" s="7">
        <f t="shared" si="2"/>
        <v>8.929411764705883</v>
      </c>
    </row>
    <row r="8" spans="1:18" ht="12.75">
      <c r="A8" s="5">
        <v>5</v>
      </c>
      <c r="B8" s="5">
        <v>5001035</v>
      </c>
      <c r="C8" s="5" t="s">
        <v>14</v>
      </c>
      <c r="D8" s="6">
        <v>1</v>
      </c>
      <c r="E8" s="6">
        <v>1</v>
      </c>
      <c r="F8" s="6">
        <v>1</v>
      </c>
      <c r="G8" s="6">
        <v>9</v>
      </c>
      <c r="H8" s="6">
        <v>7</v>
      </c>
      <c r="I8" s="6">
        <v>8</v>
      </c>
      <c r="J8" s="6">
        <v>5</v>
      </c>
      <c r="K8" s="6">
        <v>5</v>
      </c>
      <c r="L8" s="6">
        <v>10</v>
      </c>
      <c r="M8" s="6">
        <v>1</v>
      </c>
      <c r="N8" s="6">
        <v>7</v>
      </c>
      <c r="O8" s="6">
        <f t="shared" si="0"/>
        <v>76</v>
      </c>
      <c r="P8" s="4"/>
      <c r="Q8" s="6">
        <f t="shared" si="1"/>
        <v>76</v>
      </c>
      <c r="R8" s="7">
        <f t="shared" si="2"/>
        <v>9.83529411764706</v>
      </c>
    </row>
    <row r="9" spans="1:18" ht="12.75">
      <c r="A9" s="5">
        <v>6</v>
      </c>
      <c r="B9" s="5">
        <v>5001040</v>
      </c>
      <c r="C9" s="5" t="s">
        <v>28</v>
      </c>
      <c r="D9" s="6">
        <v>1</v>
      </c>
      <c r="E9" s="6">
        <v>1</v>
      </c>
      <c r="F9" s="6">
        <v>1</v>
      </c>
      <c r="G9" s="6">
        <v>8</v>
      </c>
      <c r="H9" s="6">
        <v>9</v>
      </c>
      <c r="I9" s="6">
        <v>9</v>
      </c>
      <c r="J9" s="6">
        <v>5</v>
      </c>
      <c r="K9" s="6">
        <v>5</v>
      </c>
      <c r="L9" s="6">
        <v>10</v>
      </c>
      <c r="M9" s="6">
        <v>1</v>
      </c>
      <c r="N9" s="6">
        <v>8</v>
      </c>
      <c r="O9" s="6">
        <f t="shared" si="0"/>
        <v>79</v>
      </c>
      <c r="P9" s="4"/>
      <c r="Q9" s="6">
        <f t="shared" si="1"/>
        <v>79</v>
      </c>
      <c r="R9" s="7">
        <f t="shared" si="2"/>
        <v>10.223529411764707</v>
      </c>
    </row>
    <row r="10" spans="1:18" ht="12.75">
      <c r="A10" s="5">
        <v>7</v>
      </c>
      <c r="B10" s="5">
        <v>5001046</v>
      </c>
      <c r="C10" s="5" t="s">
        <v>7</v>
      </c>
      <c r="D10" s="6">
        <v>1</v>
      </c>
      <c r="E10" s="6">
        <v>1</v>
      </c>
      <c r="F10" s="6">
        <v>1</v>
      </c>
      <c r="G10" s="6">
        <v>8</v>
      </c>
      <c r="H10" s="6">
        <v>7</v>
      </c>
      <c r="I10" s="6">
        <v>10</v>
      </c>
      <c r="J10" s="6">
        <v>5</v>
      </c>
      <c r="K10" s="6">
        <v>3</v>
      </c>
      <c r="L10" s="6">
        <v>9</v>
      </c>
      <c r="M10" s="6">
        <v>1</v>
      </c>
      <c r="N10" s="6">
        <v>7</v>
      </c>
      <c r="O10" s="6">
        <f t="shared" si="0"/>
        <v>74</v>
      </c>
      <c r="P10" s="4"/>
      <c r="Q10" s="6">
        <f t="shared" si="1"/>
        <v>74</v>
      </c>
      <c r="R10" s="7">
        <f t="shared" si="2"/>
        <v>9.576470588235294</v>
      </c>
    </row>
    <row r="11" spans="1:18" ht="12.75">
      <c r="A11" s="5">
        <v>8</v>
      </c>
      <c r="B11" s="5">
        <v>5001051</v>
      </c>
      <c r="C11" s="5" t="s">
        <v>34</v>
      </c>
      <c r="D11" s="6">
        <v>1</v>
      </c>
      <c r="E11" s="6">
        <v>1</v>
      </c>
      <c r="F11" s="6">
        <v>1</v>
      </c>
      <c r="G11" s="6">
        <v>9</v>
      </c>
      <c r="H11" s="6">
        <v>10</v>
      </c>
      <c r="I11" s="6">
        <v>9</v>
      </c>
      <c r="J11" s="6">
        <v>5</v>
      </c>
      <c r="K11" s="6">
        <v>5</v>
      </c>
      <c r="L11" s="6">
        <v>10</v>
      </c>
      <c r="M11" s="6">
        <v>1</v>
      </c>
      <c r="N11" s="6">
        <v>7</v>
      </c>
      <c r="O11" s="6">
        <f t="shared" si="0"/>
        <v>80</v>
      </c>
      <c r="P11" s="4"/>
      <c r="Q11" s="6">
        <f t="shared" si="1"/>
        <v>80</v>
      </c>
      <c r="R11" s="7">
        <f t="shared" si="2"/>
        <v>10.352941176470589</v>
      </c>
    </row>
    <row r="12" spans="1:18" ht="12.75">
      <c r="A12" s="5">
        <v>9</v>
      </c>
      <c r="B12" s="5">
        <v>5001052</v>
      </c>
      <c r="C12" s="5" t="s">
        <v>33</v>
      </c>
      <c r="D12" s="6">
        <v>1</v>
      </c>
      <c r="E12" s="6">
        <v>1</v>
      </c>
      <c r="F12" s="6">
        <v>1</v>
      </c>
      <c r="G12" s="6">
        <v>8</v>
      </c>
      <c r="H12" s="6">
        <v>10</v>
      </c>
      <c r="I12" s="6">
        <v>10</v>
      </c>
      <c r="J12" s="6">
        <v>5</v>
      </c>
      <c r="K12" s="6">
        <v>5</v>
      </c>
      <c r="L12" s="6">
        <v>10</v>
      </c>
      <c r="M12" s="6">
        <v>1</v>
      </c>
      <c r="N12" s="6">
        <v>8</v>
      </c>
      <c r="O12" s="6">
        <f t="shared" si="0"/>
        <v>81</v>
      </c>
      <c r="P12" s="4"/>
      <c r="Q12" s="6">
        <f t="shared" si="1"/>
        <v>81</v>
      </c>
      <c r="R12" s="7">
        <f t="shared" si="2"/>
        <v>10.48235294117647</v>
      </c>
    </row>
    <row r="13" spans="1:18" ht="12.75">
      <c r="A13" s="5">
        <v>10</v>
      </c>
      <c r="B13" s="5">
        <v>5001060</v>
      </c>
      <c r="C13" s="5" t="s">
        <v>23</v>
      </c>
      <c r="D13" s="6">
        <v>1</v>
      </c>
      <c r="E13" s="6">
        <v>1</v>
      </c>
      <c r="F13" s="6">
        <v>1</v>
      </c>
      <c r="G13" s="6">
        <v>8</v>
      </c>
      <c r="H13" s="6">
        <v>9</v>
      </c>
      <c r="I13" s="6">
        <v>10</v>
      </c>
      <c r="J13" s="6">
        <v>5</v>
      </c>
      <c r="K13" s="6">
        <v>5</v>
      </c>
      <c r="L13" s="6">
        <v>10</v>
      </c>
      <c r="M13" s="6">
        <v>1</v>
      </c>
      <c r="N13" s="6">
        <v>7</v>
      </c>
      <c r="O13" s="6">
        <f t="shared" si="0"/>
        <v>79</v>
      </c>
      <c r="P13" s="4"/>
      <c r="Q13" s="6">
        <f t="shared" si="1"/>
        <v>79</v>
      </c>
      <c r="R13" s="7">
        <f t="shared" si="2"/>
        <v>10.223529411764707</v>
      </c>
    </row>
    <row r="14" spans="1:18" ht="12.75">
      <c r="A14" s="5">
        <v>11</v>
      </c>
      <c r="B14" s="5">
        <v>5001190</v>
      </c>
      <c r="C14" s="5" t="s">
        <v>22</v>
      </c>
      <c r="D14" s="6">
        <v>1</v>
      </c>
      <c r="E14" s="6">
        <v>1</v>
      </c>
      <c r="F14" s="6">
        <v>1</v>
      </c>
      <c r="G14" s="6">
        <v>10</v>
      </c>
      <c r="H14" s="6">
        <v>7</v>
      </c>
      <c r="I14" s="6">
        <v>9</v>
      </c>
      <c r="J14" s="6">
        <v>5</v>
      </c>
      <c r="K14" s="6">
        <v>5</v>
      </c>
      <c r="L14" s="6">
        <v>10</v>
      </c>
      <c r="M14" s="6">
        <v>1</v>
      </c>
      <c r="N14" s="6">
        <v>0</v>
      </c>
      <c r="O14" s="6">
        <f t="shared" si="0"/>
        <v>71</v>
      </c>
      <c r="P14" s="4"/>
      <c r="Q14" s="6">
        <f t="shared" si="1"/>
        <v>71</v>
      </c>
      <c r="R14" s="7">
        <f t="shared" si="2"/>
        <v>9.188235294117648</v>
      </c>
    </row>
    <row r="15" spans="1:18" ht="12.75">
      <c r="A15" s="5">
        <v>12</v>
      </c>
      <c r="B15" s="5">
        <v>5001192</v>
      </c>
      <c r="C15" s="5" t="s">
        <v>3</v>
      </c>
      <c r="D15" s="6">
        <v>1</v>
      </c>
      <c r="E15" s="6">
        <v>1</v>
      </c>
      <c r="F15" s="6">
        <v>1</v>
      </c>
      <c r="G15" s="6">
        <v>9</v>
      </c>
      <c r="H15" s="6">
        <v>7</v>
      </c>
      <c r="I15" s="6">
        <v>7</v>
      </c>
      <c r="J15" s="6">
        <v>5</v>
      </c>
      <c r="K15" s="6">
        <v>5</v>
      </c>
      <c r="L15" s="6">
        <v>10</v>
      </c>
      <c r="M15" s="6">
        <v>1</v>
      </c>
      <c r="N15" s="6">
        <v>7</v>
      </c>
      <c r="O15" s="6">
        <f t="shared" si="0"/>
        <v>75</v>
      </c>
      <c r="P15" s="4"/>
      <c r="Q15" s="6">
        <f t="shared" si="1"/>
        <v>75</v>
      </c>
      <c r="R15" s="7">
        <f t="shared" si="2"/>
        <v>9.705882352941176</v>
      </c>
    </row>
    <row r="16" spans="1:18" ht="12.75">
      <c r="A16" s="5">
        <v>13</v>
      </c>
      <c r="B16" s="5">
        <v>5001196</v>
      </c>
      <c r="C16" s="5" t="s">
        <v>15</v>
      </c>
      <c r="D16" s="6">
        <v>1</v>
      </c>
      <c r="E16" s="6">
        <v>1</v>
      </c>
      <c r="F16" s="6">
        <v>1</v>
      </c>
      <c r="G16" s="6">
        <v>8</v>
      </c>
      <c r="H16" s="6">
        <v>9</v>
      </c>
      <c r="I16" s="6">
        <v>8</v>
      </c>
      <c r="J16" s="6">
        <v>5</v>
      </c>
      <c r="K16" s="6">
        <v>5</v>
      </c>
      <c r="L16" s="6">
        <v>10</v>
      </c>
      <c r="M16" s="6">
        <v>1</v>
      </c>
      <c r="N16" s="6">
        <v>7</v>
      </c>
      <c r="O16" s="6">
        <f t="shared" si="0"/>
        <v>77</v>
      </c>
      <c r="P16" s="4"/>
      <c r="Q16" s="6">
        <f t="shared" si="1"/>
        <v>77</v>
      </c>
      <c r="R16" s="7">
        <f t="shared" si="2"/>
        <v>9.964705882352941</v>
      </c>
    </row>
    <row r="17" spans="1:18" ht="12.75">
      <c r="A17" s="5">
        <v>14</v>
      </c>
      <c r="B17" s="5">
        <v>5001197</v>
      </c>
      <c r="C17" s="5" t="s">
        <v>5</v>
      </c>
      <c r="D17" s="6">
        <v>1</v>
      </c>
      <c r="E17" s="6">
        <v>1</v>
      </c>
      <c r="F17" s="6">
        <v>1</v>
      </c>
      <c r="G17" s="6">
        <v>9</v>
      </c>
      <c r="H17" s="6">
        <v>9</v>
      </c>
      <c r="I17" s="6">
        <v>9</v>
      </c>
      <c r="J17" s="6">
        <v>5</v>
      </c>
      <c r="K17" s="6">
        <v>5</v>
      </c>
      <c r="L17" s="6">
        <v>8</v>
      </c>
      <c r="M17" s="6">
        <v>1</v>
      </c>
      <c r="N17" s="6">
        <v>7</v>
      </c>
      <c r="O17" s="6">
        <f t="shared" si="0"/>
        <v>77</v>
      </c>
      <c r="P17" s="4"/>
      <c r="Q17" s="6">
        <f t="shared" si="1"/>
        <v>77</v>
      </c>
      <c r="R17" s="7">
        <f t="shared" si="2"/>
        <v>9.964705882352941</v>
      </c>
    </row>
    <row r="18" spans="1:18" ht="12.75">
      <c r="A18" s="5">
        <v>15</v>
      </c>
      <c r="B18" s="5">
        <v>5001198</v>
      </c>
      <c r="C18" s="5" t="s">
        <v>19</v>
      </c>
      <c r="D18" s="6">
        <v>1</v>
      </c>
      <c r="E18" s="6">
        <v>1</v>
      </c>
      <c r="F18" s="6">
        <v>1</v>
      </c>
      <c r="G18" s="6">
        <v>8</v>
      </c>
      <c r="H18" s="6">
        <v>8</v>
      </c>
      <c r="I18" s="6">
        <v>8</v>
      </c>
      <c r="J18" s="6">
        <v>5</v>
      </c>
      <c r="K18" s="6">
        <v>5</v>
      </c>
      <c r="L18" s="6">
        <v>10</v>
      </c>
      <c r="M18" s="6">
        <v>1</v>
      </c>
      <c r="N18" s="6">
        <v>0</v>
      </c>
      <c r="O18" s="6">
        <f t="shared" si="0"/>
        <v>69</v>
      </c>
      <c r="P18" s="4"/>
      <c r="Q18" s="6">
        <f t="shared" si="1"/>
        <v>69</v>
      </c>
      <c r="R18" s="7">
        <f t="shared" si="2"/>
        <v>8.929411764705883</v>
      </c>
    </row>
    <row r="19" spans="1:18" ht="12.75">
      <c r="A19" s="5">
        <v>16</v>
      </c>
      <c r="B19" s="5">
        <v>5001200</v>
      </c>
      <c r="C19" s="5" t="s">
        <v>25</v>
      </c>
      <c r="D19" s="6">
        <v>1</v>
      </c>
      <c r="E19" s="6">
        <v>1</v>
      </c>
      <c r="F19" s="6">
        <v>1</v>
      </c>
      <c r="G19" s="6">
        <v>9</v>
      </c>
      <c r="H19" s="6">
        <v>10</v>
      </c>
      <c r="I19" s="6">
        <v>10</v>
      </c>
      <c r="J19" s="6">
        <v>5</v>
      </c>
      <c r="K19" s="6">
        <v>5</v>
      </c>
      <c r="L19" s="6">
        <v>10</v>
      </c>
      <c r="M19" s="6">
        <v>1</v>
      </c>
      <c r="N19" s="6">
        <v>8</v>
      </c>
      <c r="O19" s="6">
        <f t="shared" si="0"/>
        <v>82</v>
      </c>
      <c r="P19" s="4">
        <v>2</v>
      </c>
      <c r="Q19" s="6">
        <f t="shared" si="1"/>
        <v>84</v>
      </c>
      <c r="R19" s="7">
        <f t="shared" si="2"/>
        <v>10.870588235294118</v>
      </c>
    </row>
    <row r="20" spans="1:18" ht="12.75">
      <c r="A20" s="5">
        <v>17</v>
      </c>
      <c r="B20" s="5">
        <v>5001204</v>
      </c>
      <c r="C20" s="5" t="s">
        <v>9</v>
      </c>
      <c r="D20" s="6">
        <v>1</v>
      </c>
      <c r="E20" s="6">
        <v>1</v>
      </c>
      <c r="F20" s="6">
        <v>1</v>
      </c>
      <c r="G20" s="6">
        <v>9</v>
      </c>
      <c r="H20" s="6">
        <v>7</v>
      </c>
      <c r="I20" s="6">
        <v>8</v>
      </c>
      <c r="J20" s="6">
        <v>5</v>
      </c>
      <c r="K20" s="6">
        <v>5</v>
      </c>
      <c r="L20" s="6">
        <v>10</v>
      </c>
      <c r="M20" s="6">
        <v>1</v>
      </c>
      <c r="N20" s="6">
        <v>7</v>
      </c>
      <c r="O20" s="6">
        <f t="shared" si="0"/>
        <v>76</v>
      </c>
      <c r="P20" s="4">
        <v>1</v>
      </c>
      <c r="Q20" s="6">
        <f t="shared" si="1"/>
        <v>77</v>
      </c>
      <c r="R20" s="7">
        <f t="shared" si="2"/>
        <v>9.964705882352941</v>
      </c>
    </row>
    <row r="21" spans="1:18" ht="12.75">
      <c r="A21" s="5">
        <v>18</v>
      </c>
      <c r="B21" s="5">
        <v>5001206</v>
      </c>
      <c r="C21" s="5" t="s">
        <v>21</v>
      </c>
      <c r="D21" s="6">
        <v>1</v>
      </c>
      <c r="E21" s="6">
        <v>1</v>
      </c>
      <c r="F21" s="6">
        <v>1</v>
      </c>
      <c r="G21" s="6">
        <v>9</v>
      </c>
      <c r="H21" s="6">
        <v>10</v>
      </c>
      <c r="I21" s="6">
        <v>10</v>
      </c>
      <c r="J21" s="6">
        <v>5</v>
      </c>
      <c r="K21" s="6">
        <v>5</v>
      </c>
      <c r="L21" s="6">
        <v>10</v>
      </c>
      <c r="M21" s="6">
        <v>1</v>
      </c>
      <c r="N21" s="6">
        <v>0</v>
      </c>
      <c r="O21" s="6">
        <f t="shared" si="0"/>
        <v>74</v>
      </c>
      <c r="P21" s="4"/>
      <c r="Q21" s="6">
        <f t="shared" si="1"/>
        <v>74</v>
      </c>
      <c r="R21" s="7">
        <f t="shared" si="2"/>
        <v>9.576470588235294</v>
      </c>
    </row>
    <row r="22" spans="1:18" ht="12.75">
      <c r="A22" s="5">
        <v>19</v>
      </c>
      <c r="B22" s="5">
        <v>5001209</v>
      </c>
      <c r="C22" s="5" t="s">
        <v>31</v>
      </c>
      <c r="D22" s="6">
        <v>1</v>
      </c>
      <c r="E22" s="6">
        <v>1</v>
      </c>
      <c r="F22" s="6">
        <v>1</v>
      </c>
      <c r="G22" s="6">
        <v>9</v>
      </c>
      <c r="H22" s="6">
        <v>10</v>
      </c>
      <c r="I22" s="6">
        <v>9</v>
      </c>
      <c r="J22" s="6">
        <v>5</v>
      </c>
      <c r="K22" s="6">
        <v>5</v>
      </c>
      <c r="L22" s="6">
        <v>10</v>
      </c>
      <c r="M22" s="6">
        <v>1</v>
      </c>
      <c r="N22" s="6">
        <v>8</v>
      </c>
      <c r="O22" s="6">
        <f t="shared" si="0"/>
        <v>81</v>
      </c>
      <c r="P22" s="4"/>
      <c r="Q22" s="6">
        <f t="shared" si="1"/>
        <v>81</v>
      </c>
      <c r="R22" s="7">
        <f t="shared" si="2"/>
        <v>10.48235294117647</v>
      </c>
    </row>
    <row r="23" spans="1:18" ht="12.75">
      <c r="A23" s="5">
        <v>20</v>
      </c>
      <c r="B23" s="5">
        <v>5001219</v>
      </c>
      <c r="C23" s="5" t="s">
        <v>24</v>
      </c>
      <c r="D23" s="6">
        <v>1</v>
      </c>
      <c r="E23" s="6">
        <v>1</v>
      </c>
      <c r="F23" s="6">
        <v>1</v>
      </c>
      <c r="G23" s="6">
        <v>8</v>
      </c>
      <c r="H23" s="6">
        <v>10</v>
      </c>
      <c r="I23" s="6">
        <v>8</v>
      </c>
      <c r="J23" s="6">
        <v>5</v>
      </c>
      <c r="K23" s="6">
        <v>5</v>
      </c>
      <c r="L23" s="6">
        <v>10</v>
      </c>
      <c r="M23" s="6">
        <v>1</v>
      </c>
      <c r="N23" s="6">
        <v>7</v>
      </c>
      <c r="O23" s="6">
        <f t="shared" si="0"/>
        <v>78</v>
      </c>
      <c r="P23" s="4"/>
      <c r="Q23" s="6">
        <f t="shared" si="1"/>
        <v>78</v>
      </c>
      <c r="R23" s="7">
        <f t="shared" si="2"/>
        <v>10.094117647058823</v>
      </c>
    </row>
    <row r="24" spans="1:18" ht="12.75">
      <c r="A24" s="5">
        <v>21</v>
      </c>
      <c r="B24" s="5">
        <v>5001221</v>
      </c>
      <c r="C24" s="5" t="s">
        <v>6</v>
      </c>
      <c r="D24" s="6">
        <v>1</v>
      </c>
      <c r="E24" s="6">
        <v>1</v>
      </c>
      <c r="F24" s="6">
        <v>1</v>
      </c>
      <c r="G24" s="6">
        <v>8</v>
      </c>
      <c r="H24" s="6">
        <v>9</v>
      </c>
      <c r="I24" s="6">
        <v>9</v>
      </c>
      <c r="J24" s="6">
        <v>5</v>
      </c>
      <c r="K24" s="6">
        <v>5</v>
      </c>
      <c r="L24" s="6">
        <v>10</v>
      </c>
      <c r="M24" s="6">
        <v>1</v>
      </c>
      <c r="N24" s="6">
        <v>8</v>
      </c>
      <c r="O24" s="6">
        <f t="shared" si="0"/>
        <v>79</v>
      </c>
      <c r="P24" s="4"/>
      <c r="Q24" s="6">
        <f t="shared" si="1"/>
        <v>79</v>
      </c>
      <c r="R24" s="7">
        <f t="shared" si="2"/>
        <v>10.223529411764707</v>
      </c>
    </row>
    <row r="25" spans="1:18" ht="12.75">
      <c r="A25" s="5">
        <v>22</v>
      </c>
      <c r="B25" s="5">
        <v>5001256</v>
      </c>
      <c r="C25" s="5" t="s">
        <v>10</v>
      </c>
      <c r="D25" s="6">
        <v>0</v>
      </c>
      <c r="E25" s="6">
        <v>1</v>
      </c>
      <c r="F25" s="6">
        <v>1</v>
      </c>
      <c r="G25" s="6">
        <v>9</v>
      </c>
      <c r="H25" s="6">
        <v>9</v>
      </c>
      <c r="I25" s="6">
        <v>9</v>
      </c>
      <c r="J25" s="6">
        <v>5</v>
      </c>
      <c r="K25" s="6">
        <v>5</v>
      </c>
      <c r="L25" s="6">
        <v>10</v>
      </c>
      <c r="M25" s="6">
        <v>1</v>
      </c>
      <c r="N25" s="6">
        <v>8</v>
      </c>
      <c r="O25" s="6">
        <f t="shared" si="0"/>
        <v>75</v>
      </c>
      <c r="P25" s="4"/>
      <c r="Q25" s="6">
        <f t="shared" si="1"/>
        <v>75</v>
      </c>
      <c r="R25" s="7">
        <f t="shared" si="2"/>
        <v>9.705882352941176</v>
      </c>
    </row>
    <row r="26" spans="1:18" ht="12.75">
      <c r="A26" s="5">
        <v>23</v>
      </c>
      <c r="B26" s="5">
        <v>5003085</v>
      </c>
      <c r="C26" s="5" t="s">
        <v>11</v>
      </c>
      <c r="D26" s="6">
        <v>1</v>
      </c>
      <c r="E26" s="6">
        <v>1</v>
      </c>
      <c r="F26" s="6">
        <v>1</v>
      </c>
      <c r="G26" s="6">
        <v>9</v>
      </c>
      <c r="H26" s="6">
        <v>10</v>
      </c>
      <c r="I26" s="6">
        <v>9</v>
      </c>
      <c r="J26" s="6">
        <v>5</v>
      </c>
      <c r="K26" s="6">
        <v>5</v>
      </c>
      <c r="L26" s="6">
        <v>10</v>
      </c>
      <c r="M26" s="6">
        <v>1</v>
      </c>
      <c r="N26" s="6">
        <v>8</v>
      </c>
      <c r="O26" s="6">
        <f t="shared" si="0"/>
        <v>81</v>
      </c>
      <c r="P26" s="4">
        <v>1</v>
      </c>
      <c r="Q26" s="6">
        <f t="shared" si="1"/>
        <v>82</v>
      </c>
      <c r="R26" s="7">
        <f t="shared" si="2"/>
        <v>10.611764705882353</v>
      </c>
    </row>
    <row r="27" spans="1:18" ht="12.75">
      <c r="A27" s="5">
        <v>24</v>
      </c>
      <c r="B27" s="5">
        <v>5003270</v>
      </c>
      <c r="C27" s="5" t="s">
        <v>13</v>
      </c>
      <c r="D27" s="6">
        <v>1</v>
      </c>
      <c r="E27" s="6">
        <v>1</v>
      </c>
      <c r="F27" s="6">
        <v>1</v>
      </c>
      <c r="G27" s="6">
        <v>10</v>
      </c>
      <c r="H27" s="6">
        <v>10</v>
      </c>
      <c r="I27" s="6">
        <v>8</v>
      </c>
      <c r="J27" s="6">
        <v>5</v>
      </c>
      <c r="K27" s="6">
        <v>4</v>
      </c>
      <c r="L27" s="6">
        <v>8</v>
      </c>
      <c r="M27" s="6">
        <v>1</v>
      </c>
      <c r="N27" s="6">
        <v>8</v>
      </c>
      <c r="O27" s="6">
        <f t="shared" si="0"/>
        <v>78</v>
      </c>
      <c r="P27" s="4"/>
      <c r="Q27" s="6">
        <f t="shared" si="1"/>
        <v>78</v>
      </c>
      <c r="R27" s="7">
        <f t="shared" si="2"/>
        <v>10.094117647058823</v>
      </c>
    </row>
    <row r="28" spans="1:18" ht="12.75">
      <c r="A28" s="5">
        <v>25</v>
      </c>
      <c r="B28" s="5">
        <v>5004348</v>
      </c>
      <c r="C28" s="5" t="s">
        <v>8</v>
      </c>
      <c r="D28" s="6">
        <v>1</v>
      </c>
      <c r="E28" s="6">
        <v>1</v>
      </c>
      <c r="F28" s="6">
        <v>1</v>
      </c>
      <c r="G28" s="6">
        <v>9</v>
      </c>
      <c r="H28" s="6">
        <v>8</v>
      </c>
      <c r="I28" s="6">
        <v>8</v>
      </c>
      <c r="J28" s="6">
        <v>5</v>
      </c>
      <c r="K28" s="6">
        <v>5</v>
      </c>
      <c r="L28" s="6">
        <v>10</v>
      </c>
      <c r="M28" s="6">
        <v>1</v>
      </c>
      <c r="N28" s="6">
        <v>7</v>
      </c>
      <c r="O28" s="6">
        <f t="shared" si="0"/>
        <v>77</v>
      </c>
      <c r="P28" s="4"/>
      <c r="Q28" s="6">
        <f t="shared" si="1"/>
        <v>77</v>
      </c>
      <c r="R28" s="7">
        <f t="shared" si="2"/>
        <v>9.964705882352941</v>
      </c>
    </row>
    <row r="29" spans="1:18" ht="12.75">
      <c r="A29" s="5">
        <v>26</v>
      </c>
      <c r="B29" s="5">
        <v>5004364</v>
      </c>
      <c r="C29" s="5" t="s">
        <v>2</v>
      </c>
      <c r="D29" s="6">
        <v>1</v>
      </c>
      <c r="E29" s="6">
        <v>1</v>
      </c>
      <c r="F29" s="6">
        <v>1</v>
      </c>
      <c r="G29" s="6">
        <v>9</v>
      </c>
      <c r="H29" s="6">
        <v>10</v>
      </c>
      <c r="I29" s="6">
        <v>10</v>
      </c>
      <c r="J29" s="6">
        <v>5</v>
      </c>
      <c r="K29" s="6">
        <v>5</v>
      </c>
      <c r="L29" s="6">
        <v>10</v>
      </c>
      <c r="M29" s="6">
        <v>1</v>
      </c>
      <c r="N29" s="6">
        <v>7</v>
      </c>
      <c r="O29" s="6">
        <f t="shared" si="0"/>
        <v>81</v>
      </c>
      <c r="P29" s="4"/>
      <c r="Q29" s="6">
        <f t="shared" si="1"/>
        <v>81</v>
      </c>
      <c r="R29" s="7">
        <f t="shared" si="2"/>
        <v>10.48235294117647</v>
      </c>
    </row>
    <row r="30" spans="1:18" ht="12.75">
      <c r="A30" s="5">
        <v>27</v>
      </c>
      <c r="B30" s="5">
        <v>5004365</v>
      </c>
      <c r="C30" s="5" t="s">
        <v>1</v>
      </c>
      <c r="D30" s="6">
        <v>1</v>
      </c>
      <c r="E30" s="6">
        <v>1</v>
      </c>
      <c r="F30" s="6">
        <v>1</v>
      </c>
      <c r="G30" s="6">
        <v>9</v>
      </c>
      <c r="H30" s="6">
        <v>8</v>
      </c>
      <c r="I30" s="6">
        <v>8</v>
      </c>
      <c r="J30" s="6">
        <v>5</v>
      </c>
      <c r="K30" s="6">
        <v>5</v>
      </c>
      <c r="L30" s="6">
        <v>10</v>
      </c>
      <c r="M30" s="6">
        <v>1</v>
      </c>
      <c r="N30" s="6">
        <v>7</v>
      </c>
      <c r="O30" s="6">
        <f t="shared" si="0"/>
        <v>77</v>
      </c>
      <c r="P30" s="4"/>
      <c r="Q30" s="6">
        <f t="shared" si="1"/>
        <v>77</v>
      </c>
      <c r="R30" s="7">
        <f t="shared" si="2"/>
        <v>9.964705882352941</v>
      </c>
    </row>
    <row r="31" spans="1:18" ht="12.75">
      <c r="A31" s="5">
        <v>28</v>
      </c>
      <c r="B31" s="5">
        <v>5004366</v>
      </c>
      <c r="C31" s="5" t="s">
        <v>18</v>
      </c>
      <c r="D31" s="6">
        <v>1</v>
      </c>
      <c r="E31" s="6">
        <v>1</v>
      </c>
      <c r="F31" s="6">
        <v>1</v>
      </c>
      <c r="G31" s="6">
        <v>9</v>
      </c>
      <c r="H31" s="6">
        <v>10</v>
      </c>
      <c r="I31" s="6">
        <v>10</v>
      </c>
      <c r="J31" s="6">
        <v>5</v>
      </c>
      <c r="K31" s="6">
        <v>3</v>
      </c>
      <c r="L31" s="6">
        <v>10</v>
      </c>
      <c r="M31" s="6">
        <v>1</v>
      </c>
      <c r="N31" s="6">
        <v>7</v>
      </c>
      <c r="O31" s="6">
        <f t="shared" si="0"/>
        <v>79</v>
      </c>
      <c r="P31" s="4"/>
      <c r="Q31" s="6">
        <f t="shared" si="1"/>
        <v>79</v>
      </c>
      <c r="R31" s="7">
        <f t="shared" si="2"/>
        <v>10.223529411764707</v>
      </c>
    </row>
    <row r="32" spans="1:18" ht="12.75">
      <c r="A32" s="5">
        <v>29</v>
      </c>
      <c r="B32" s="5">
        <v>5011405</v>
      </c>
      <c r="C32" s="5" t="s">
        <v>0</v>
      </c>
      <c r="D32" s="6">
        <v>1</v>
      </c>
      <c r="E32" s="6">
        <v>1</v>
      </c>
      <c r="F32" s="6">
        <v>1</v>
      </c>
      <c r="G32" s="6">
        <v>8</v>
      </c>
      <c r="H32" s="6">
        <v>9</v>
      </c>
      <c r="I32" s="6">
        <v>10</v>
      </c>
      <c r="J32" s="6">
        <v>5</v>
      </c>
      <c r="K32" s="6">
        <v>4</v>
      </c>
      <c r="L32" s="6">
        <v>10</v>
      </c>
      <c r="M32" s="6">
        <v>1</v>
      </c>
      <c r="N32" s="6">
        <v>7</v>
      </c>
      <c r="O32" s="6">
        <f t="shared" si="0"/>
        <v>78</v>
      </c>
      <c r="P32" s="4"/>
      <c r="Q32" s="6">
        <f t="shared" si="1"/>
        <v>78</v>
      </c>
      <c r="R32" s="7">
        <f t="shared" si="2"/>
        <v>10.094117647058823</v>
      </c>
    </row>
    <row r="33" spans="1:18" ht="12.75">
      <c r="A33" s="5">
        <v>30</v>
      </c>
      <c r="B33" s="5">
        <v>5013001</v>
      </c>
      <c r="C33" s="5" t="s">
        <v>17</v>
      </c>
      <c r="D33" s="6">
        <v>1</v>
      </c>
      <c r="E33" s="6">
        <v>1</v>
      </c>
      <c r="F33" s="6">
        <v>1</v>
      </c>
      <c r="G33" s="6">
        <v>8</v>
      </c>
      <c r="H33" s="6">
        <v>10</v>
      </c>
      <c r="I33" s="6">
        <v>10</v>
      </c>
      <c r="J33" s="6">
        <v>5</v>
      </c>
      <c r="K33" s="6">
        <v>5</v>
      </c>
      <c r="L33" s="6">
        <v>10</v>
      </c>
      <c r="M33" s="6">
        <v>1</v>
      </c>
      <c r="N33" s="6">
        <v>9</v>
      </c>
      <c r="O33" s="6">
        <f t="shared" si="0"/>
        <v>82</v>
      </c>
      <c r="P33" s="4"/>
      <c r="Q33" s="6">
        <f t="shared" si="1"/>
        <v>82</v>
      </c>
      <c r="R33" s="7">
        <f t="shared" si="2"/>
        <v>10.611764705882353</v>
      </c>
    </row>
    <row r="34" spans="1:18" ht="12.75">
      <c r="A34" s="5">
        <v>31</v>
      </c>
      <c r="B34" s="5">
        <v>5013208</v>
      </c>
      <c r="C34" s="5" t="s">
        <v>16</v>
      </c>
      <c r="D34" s="6">
        <v>1</v>
      </c>
      <c r="E34" s="6">
        <v>1</v>
      </c>
      <c r="F34" s="6">
        <v>1</v>
      </c>
      <c r="G34" s="6">
        <v>9</v>
      </c>
      <c r="H34" s="6">
        <v>10</v>
      </c>
      <c r="I34" s="6">
        <v>10</v>
      </c>
      <c r="J34" s="6">
        <v>5</v>
      </c>
      <c r="K34" s="6">
        <v>5</v>
      </c>
      <c r="L34" s="6">
        <v>10</v>
      </c>
      <c r="M34" s="6">
        <v>1</v>
      </c>
      <c r="N34" s="6">
        <v>7</v>
      </c>
      <c r="O34" s="6">
        <f t="shared" si="0"/>
        <v>81</v>
      </c>
      <c r="P34" s="4"/>
      <c r="Q34" s="6">
        <f t="shared" si="1"/>
        <v>81</v>
      </c>
      <c r="R34" s="7">
        <f t="shared" si="2"/>
        <v>10.48235294117647</v>
      </c>
    </row>
    <row r="35" spans="1:18" ht="12.75">
      <c r="A35" s="5">
        <v>32</v>
      </c>
      <c r="B35" s="5">
        <v>5013220</v>
      </c>
      <c r="C35" s="5" t="s">
        <v>29</v>
      </c>
      <c r="D35" s="6">
        <v>1</v>
      </c>
      <c r="E35" s="6">
        <v>1</v>
      </c>
      <c r="F35" s="6">
        <v>1</v>
      </c>
      <c r="G35" s="6">
        <v>10</v>
      </c>
      <c r="H35" s="6">
        <v>10</v>
      </c>
      <c r="I35" s="6">
        <v>10</v>
      </c>
      <c r="J35" s="6">
        <v>5</v>
      </c>
      <c r="K35" s="6">
        <v>5</v>
      </c>
      <c r="L35" s="6">
        <v>10</v>
      </c>
      <c r="M35" s="6">
        <v>1</v>
      </c>
      <c r="N35" s="6">
        <v>9</v>
      </c>
      <c r="O35" s="6">
        <f t="shared" si="0"/>
        <v>84</v>
      </c>
      <c r="P35" s="4">
        <v>1</v>
      </c>
      <c r="Q35" s="6">
        <f t="shared" si="1"/>
        <v>85</v>
      </c>
      <c r="R35" s="7">
        <f t="shared" si="2"/>
        <v>11</v>
      </c>
    </row>
    <row r="36" spans="1:18" ht="12.75">
      <c r="A36" s="5">
        <v>33</v>
      </c>
      <c r="B36" s="5">
        <v>5013229</v>
      </c>
      <c r="C36" s="5" t="s">
        <v>26</v>
      </c>
      <c r="D36" s="6">
        <v>1</v>
      </c>
      <c r="E36" s="6">
        <v>1</v>
      </c>
      <c r="F36" s="6">
        <v>1</v>
      </c>
      <c r="G36" s="6">
        <v>10</v>
      </c>
      <c r="H36" s="6">
        <v>10</v>
      </c>
      <c r="I36" s="6">
        <v>10</v>
      </c>
      <c r="J36" s="6">
        <v>5</v>
      </c>
      <c r="K36" s="6">
        <v>5</v>
      </c>
      <c r="L36" s="6">
        <v>10</v>
      </c>
      <c r="M36" s="6">
        <v>1</v>
      </c>
      <c r="N36" s="6">
        <v>9</v>
      </c>
      <c r="O36" s="6">
        <f>5*D36+5*E36+5*F36+G36+H36+I36+2*J36+K36+L36+M36*5+N36</f>
        <v>84</v>
      </c>
      <c r="P36" s="4">
        <v>1</v>
      </c>
      <c r="Q36" s="6">
        <f t="shared" si="1"/>
        <v>85</v>
      </c>
      <c r="R36" s="7">
        <f t="shared" si="2"/>
        <v>11</v>
      </c>
    </row>
    <row r="37" spans="1:18" ht="12.75">
      <c r="A37" s="5">
        <v>34</v>
      </c>
      <c r="B37" s="5">
        <v>5013230</v>
      </c>
      <c r="C37" s="5" t="s">
        <v>27</v>
      </c>
      <c r="D37" s="6">
        <v>0</v>
      </c>
      <c r="E37" s="6">
        <v>1</v>
      </c>
      <c r="F37" s="6">
        <v>1</v>
      </c>
      <c r="G37" s="6">
        <v>10</v>
      </c>
      <c r="H37" s="6">
        <v>10</v>
      </c>
      <c r="I37" s="6">
        <v>7</v>
      </c>
      <c r="J37" s="6">
        <v>5</v>
      </c>
      <c r="K37" s="6">
        <v>5</v>
      </c>
      <c r="L37" s="6">
        <v>10</v>
      </c>
      <c r="M37" s="6">
        <v>1</v>
      </c>
      <c r="N37" s="6">
        <v>9</v>
      </c>
      <c r="O37" s="6">
        <f t="shared" si="0"/>
        <v>76</v>
      </c>
      <c r="P37" s="4">
        <v>1</v>
      </c>
      <c r="Q37" s="6">
        <f t="shared" si="1"/>
        <v>77</v>
      </c>
      <c r="R37" s="7">
        <f t="shared" si="2"/>
        <v>9.964705882352941</v>
      </c>
    </row>
    <row r="38" spans="1:18" ht="12.75">
      <c r="A38" s="5">
        <v>35</v>
      </c>
      <c r="B38" s="5">
        <v>5013234</v>
      </c>
      <c r="C38" s="5" t="s">
        <v>30</v>
      </c>
      <c r="D38" s="6">
        <v>1</v>
      </c>
      <c r="E38" s="6">
        <v>1</v>
      </c>
      <c r="F38" s="6">
        <v>1</v>
      </c>
      <c r="G38" s="6">
        <v>10</v>
      </c>
      <c r="H38" s="6">
        <v>10</v>
      </c>
      <c r="I38" s="6">
        <v>10</v>
      </c>
      <c r="J38" s="6">
        <v>5</v>
      </c>
      <c r="K38" s="6">
        <v>5</v>
      </c>
      <c r="L38" s="6">
        <v>10</v>
      </c>
      <c r="M38" s="6">
        <v>1</v>
      </c>
      <c r="N38" s="6">
        <v>9</v>
      </c>
      <c r="O38" s="6">
        <f t="shared" si="0"/>
        <v>84</v>
      </c>
      <c r="P38" s="4">
        <v>1</v>
      </c>
      <c r="Q38" s="6">
        <f t="shared" si="1"/>
        <v>85</v>
      </c>
      <c r="R38" s="7">
        <f>Q38/85*11</f>
        <v>11</v>
      </c>
    </row>
    <row r="40" spans="13:18" ht="12.75">
      <c r="M40" s="1" t="s">
        <v>44</v>
      </c>
      <c r="O40" s="1">
        <f>MAX(O4:O38)</f>
        <v>84</v>
      </c>
      <c r="Q40" s="1">
        <f>MAX(Q4:Q38)</f>
        <v>85</v>
      </c>
      <c r="R40" s="8">
        <f>MAX(R4:R38)</f>
        <v>11</v>
      </c>
    </row>
    <row r="41" spans="13:18" ht="12.75">
      <c r="M41" s="1" t="s">
        <v>45</v>
      </c>
      <c r="O41" s="1">
        <f>MIN(O4:O38)</f>
        <v>64</v>
      </c>
      <c r="Q41" s="1">
        <f>MIN(Q4:Q38)</f>
        <v>64</v>
      </c>
      <c r="R41" s="8">
        <f>MIN(R4:R38)</f>
        <v>8.28235294117647</v>
      </c>
    </row>
    <row r="42" spans="13:18" ht="12.75">
      <c r="M42" s="1" t="s">
        <v>46</v>
      </c>
      <c r="O42" s="2">
        <f>AVERAGE(O4:O38)</f>
        <v>77.57142857142857</v>
      </c>
      <c r="Q42" s="2">
        <f>AVERAGE(Q4:Q38)</f>
        <v>77.8</v>
      </c>
      <c r="R42" s="8">
        <f>AVERAGE(R4:R38)</f>
        <v>10.068235294117649</v>
      </c>
    </row>
    <row r="43" spans="13:18" ht="12.75">
      <c r="M43" s="1" t="s">
        <v>47</v>
      </c>
      <c r="O43" s="2">
        <f>STDEV(O4:O38)</f>
        <v>4.40778532015469</v>
      </c>
      <c r="Q43" s="2">
        <f>STDEV(Q4:Q38)</f>
        <v>4.619651120007701</v>
      </c>
      <c r="R43" s="2">
        <f>STDEV(R4:R38)</f>
        <v>0.5978372037656924</v>
      </c>
    </row>
  </sheetData>
  <mergeCells count="1">
    <mergeCell ref="B2:O2"/>
  </mergeCells>
  <hyperlinks>
    <hyperlink ref="B65534" r:id="rId1" display="http://pirun.ku.ac.th/~fengwys/index.html"/>
    <hyperlink ref="C4" r:id="rId2" display="https://www.regis.ku.ac.th/query_course.php?TSm=1&amp;TYr=51&amp;qStd_id=49030240&amp;TCs_Code=999211&amp;TLec=&amp;TLab=25"/>
    <hyperlink ref="C5" r:id="rId3" display="https://www.regis.ku.ac.th/query_course.php?TSm=1&amp;TYr=51&amp;qStd_id=49030349&amp;TCs_Code=999211&amp;TLec=&amp;TLab=25"/>
    <hyperlink ref="C6" r:id="rId4" display="https://www.regis.ku.ac.th/query_course.php?TSm=1&amp;TYr=51&amp;qStd_id=49031370&amp;TCs_Code=999211&amp;TLec=&amp;TLab=25"/>
    <hyperlink ref="C7" r:id="rId5" display="https://www.regis.ku.ac.th/query_course.php?TSm=1&amp;TYr=51&amp;qStd_id=50010115&amp;TCs_Code=999211&amp;TLec=&amp;TLab=25"/>
    <hyperlink ref="C8" r:id="rId6" display="https://www.regis.ku.ac.th/query_course.php?TSm=1&amp;TYr=51&amp;qStd_id=50010354&amp;TCs_Code=999211&amp;TLec=&amp;TLab=25"/>
    <hyperlink ref="C9" r:id="rId7" display="https://www.regis.ku.ac.th/query_course.php?TSm=1&amp;TYr=51&amp;qStd_id=50010404&amp;TCs_Code=999211&amp;TLec=&amp;TLab=25"/>
    <hyperlink ref="C10" r:id="rId8" display="https://www.regis.ku.ac.th/query_course.php?TSm=1&amp;TYr=51&amp;qStd_id=49030240&amp;TCs_Code=999211&amp;TLec=&amp;TLab=25"/>
    <hyperlink ref="C11" r:id="rId9" display="https://www.regis.ku.ac.th/query_course.php?TSm=1&amp;TYr=51&amp;qStd_id=49030349&amp;TCs_Code=999211&amp;TLec=&amp;TLab=25"/>
    <hyperlink ref="C12" r:id="rId10" display="https://www.regis.ku.ac.th/query_course.php?TSm=1&amp;TYr=51&amp;qStd_id=49031370&amp;TCs_Code=999211&amp;TLec=&amp;TLab=25"/>
    <hyperlink ref="C13" r:id="rId11" display="https://www.regis.ku.ac.th/query_course.php?TSm=1&amp;TYr=51&amp;qStd_id=50010115&amp;TCs_Code=999211&amp;TLec=&amp;TLab=25"/>
    <hyperlink ref="C14" r:id="rId12" display="https://www.regis.ku.ac.th/query_course.php?TSm=1&amp;TYr=51&amp;qStd_id=50010354&amp;TCs_Code=999211&amp;TLec=&amp;TLab=25"/>
    <hyperlink ref="C15" r:id="rId13" display="https://www.regis.ku.ac.th/query_course.php?TSm=1&amp;TYr=51&amp;qStd_id=50010404&amp;TCs_Code=999211&amp;TLec=&amp;TLab=25"/>
    <hyperlink ref="C16" r:id="rId14" display="https://www.regis.ku.ac.th/query_course.php?TSm=1&amp;TYr=51&amp;qStd_id=50010461&amp;TCs_Code=999211&amp;TLec=&amp;TLab=25"/>
    <hyperlink ref="C17" r:id="rId15" display="https://www.regis.ku.ac.th/query_course.php?TSm=1&amp;TYr=51&amp;qStd_id=50010511&amp;TCs_Code=999211&amp;TLec=&amp;TLab=25"/>
    <hyperlink ref="C18" r:id="rId16" display="https://www.regis.ku.ac.th/query_course.php?TSm=1&amp;TYr=51&amp;qStd_id=50010529&amp;TCs_Code=999211&amp;TLec=&amp;TLab=25"/>
    <hyperlink ref="C19" r:id="rId17" display="https://www.regis.ku.ac.th/query_course.php?TSm=1&amp;TYr=51&amp;qStd_id=50010602&amp;TCs_Code=999211&amp;TLec=&amp;TLab=25"/>
    <hyperlink ref="C20" r:id="rId18" display="https://www.regis.ku.ac.th/query_course.php?TSm=1&amp;TYr=51&amp;qStd_id=50011907&amp;TCs_Code=999211&amp;TLec=&amp;TLab=25"/>
    <hyperlink ref="C21" r:id="rId19" display="https://www.regis.ku.ac.th/query_course.php?TSm=1&amp;TYr=51&amp;qStd_id=50011923&amp;TCs_Code=999211&amp;TLec=&amp;TLab=25"/>
    <hyperlink ref="C22" r:id="rId20" display="https://www.regis.ku.ac.th/query_course.php?TSm=1&amp;TYr=51&amp;qStd_id=50011964&amp;TCs_Code=999211&amp;TLec=&amp;TLab=25"/>
    <hyperlink ref="C23" r:id="rId21" display="https://www.regis.ku.ac.th/query_course.php?TSm=1&amp;TYr=51&amp;qStd_id=50011972&amp;TCs_Code=999211&amp;TLec=&amp;TLab=25"/>
    <hyperlink ref="C24" r:id="rId22" display="https://www.regis.ku.ac.th/query_course.php?TSm=1&amp;TYr=51&amp;qStd_id=50011980&amp;TCs_Code=999211&amp;TLec=&amp;TLab=25"/>
    <hyperlink ref="C25" r:id="rId23" display="https://www.regis.ku.ac.th/query_course.php?TSm=1&amp;TYr=51&amp;qStd_id=50012004&amp;TCs_Code=999211&amp;TLec=&amp;TLab=25"/>
    <hyperlink ref="C26" r:id="rId24" display="https://www.regis.ku.ac.th/query_course.php?TSm=1&amp;TYr=51&amp;qStd_id=50012046&amp;TCs_Code=999211&amp;TLec=&amp;TLab=25"/>
    <hyperlink ref="C27" r:id="rId25" display="https://www.regis.ku.ac.th/query_course.php?TSm=1&amp;TYr=51&amp;qStd_id=50012061&amp;TCs_Code=999211&amp;TLec=&amp;TLab=25"/>
    <hyperlink ref="C28" r:id="rId26" display="https://www.regis.ku.ac.th/query_course.php?TSm=1&amp;TYr=51&amp;qStd_id=50012095&amp;TCs_Code=999211&amp;TLec=&amp;TLab=25"/>
    <hyperlink ref="C29" r:id="rId27" display="https://www.regis.ku.ac.th/query_course.php?TSm=1&amp;TYr=51&amp;qStd_id=50012194&amp;TCs_Code=999211&amp;TLec=&amp;TLab=25"/>
    <hyperlink ref="C30" r:id="rId28" display="https://www.regis.ku.ac.th/query_course.php?TSm=1&amp;TYr=51&amp;qStd_id=50012210&amp;TCs_Code=999211&amp;TLec=&amp;TLab=25"/>
    <hyperlink ref="C31" r:id="rId29" display="https://www.regis.ku.ac.th/query_course.php?TSm=1&amp;TYr=51&amp;qStd_id=50012566&amp;TCs_Code=999211&amp;TLec=&amp;TLab=25"/>
    <hyperlink ref="C32" r:id="rId30" display="https://www.regis.ku.ac.th/query_course.php?TSm=1&amp;TYr=51&amp;qStd_id=50030857&amp;TCs_Code=999211&amp;TLec=&amp;TLab=25"/>
    <hyperlink ref="C33" r:id="rId31" display="https://www.regis.ku.ac.th/query_course.php?TSm=1&amp;TYr=51&amp;qStd_id=50032705&amp;TCs_Code=999211&amp;TLec=&amp;TLab=25"/>
    <hyperlink ref="C34" r:id="rId32" display="https://www.regis.ku.ac.th/query_course.php?TSm=1&amp;TYr=51&amp;qStd_id=50043488&amp;TCs_Code=999211&amp;TLec=&amp;TLab=25"/>
    <hyperlink ref="C35" r:id="rId33" display="https://www.regis.ku.ac.th/query_course.php?TSm=1&amp;TYr=51&amp;qStd_id=50043645&amp;TCs_Code=999211&amp;TLec=&amp;TLab=25"/>
    <hyperlink ref="C36" r:id="rId34" display="https://www.regis.ku.ac.th/query_course.php?TSm=1&amp;TYr=51&amp;qStd_id=50043652&amp;TCs_Code=999211&amp;TLec=&amp;TLab=25"/>
    <hyperlink ref="C37" r:id="rId35" display="https://www.regis.ku.ac.th/query_course.php?TSm=1&amp;TYr=51&amp;qStd_id=50043660&amp;TCs_Code=999211&amp;TLec=&amp;TLab=25"/>
    <hyperlink ref="C38" r:id="rId36" display="https://www.regis.ku.ac.th/query_course.php?TSm=1&amp;TYr=51&amp;qStd_id=50114057&amp;TCs_Code=999211&amp;TLec=&amp;TLab=25"/>
    <hyperlink ref="B41" r:id="rId37" display="index.html"/>
    <hyperlink ref="IV65533" r:id="rId38" display="http://pirun.ku.ac.th/~fengwys/index.html"/>
    <hyperlink ref="A4" r:id="rId39" display="https://www.regis.ku.ac.th/query_course.php?TSm=1&amp;TYr=51&amp;qStd_id=49030240&amp;TCs_Code=999211&amp;TLec=&amp;TLab=25"/>
    <hyperlink ref="A5" r:id="rId40" display="https://www.regis.ku.ac.th/query_course.php?TSm=1&amp;TYr=51&amp;qStd_id=49030349&amp;TCs_Code=999211&amp;TLec=&amp;TLab=25"/>
    <hyperlink ref="A6" r:id="rId41" display="https://www.regis.ku.ac.th/query_course.php?TSm=1&amp;TYr=51&amp;qStd_id=49031370&amp;TCs_Code=999211&amp;TLec=&amp;TLab=25"/>
    <hyperlink ref="A7" r:id="rId42" display="https://www.regis.ku.ac.th/query_course.php?TSm=1&amp;TYr=51&amp;qStd_id=50010115&amp;TCs_Code=999211&amp;TLec=&amp;TLab=25"/>
    <hyperlink ref="A8" r:id="rId43" display="https://www.regis.ku.ac.th/query_course.php?TSm=1&amp;TYr=51&amp;qStd_id=50010354&amp;TCs_Code=999211&amp;TLec=&amp;TLab=25"/>
    <hyperlink ref="A9" r:id="rId44" display="https://www.regis.ku.ac.th/query_course.php?TSm=1&amp;TYr=51&amp;qStd_id=50010404&amp;TCs_Code=999211&amp;TLec=&amp;TLab=25"/>
    <hyperlink ref="A10" r:id="rId45" display="https://www.regis.ku.ac.th/query_course.php?TSm=1&amp;TYr=51&amp;qStd_id=50010461&amp;TCs_Code=999211&amp;TLec=&amp;TLab=25"/>
    <hyperlink ref="A11" r:id="rId46" display="https://www.regis.ku.ac.th/query_course.php?TSm=1&amp;TYr=51&amp;qStd_id=50010511&amp;TCs_Code=999211&amp;TLec=&amp;TLab=25"/>
    <hyperlink ref="A12" r:id="rId47" display="https://www.regis.ku.ac.th/query_course.php?TSm=1&amp;TYr=51&amp;qStd_id=50010529&amp;TCs_Code=999211&amp;TLec=&amp;TLab=25"/>
    <hyperlink ref="A13" r:id="rId48" display="https://www.regis.ku.ac.th/query_course.php?TSm=1&amp;TYr=51&amp;qStd_id=50010602&amp;TCs_Code=999211&amp;TLec=&amp;TLab=25"/>
    <hyperlink ref="A14" r:id="rId49" display="https://www.regis.ku.ac.th/query_course.php?TSm=1&amp;TYr=51&amp;qStd_id=50011907&amp;TCs_Code=999211&amp;TLec=&amp;TLab=25"/>
    <hyperlink ref="A15" r:id="rId50" display="https://www.regis.ku.ac.th/query_course.php?TSm=1&amp;TYr=51&amp;qStd_id=50011923&amp;TCs_Code=999211&amp;TLec=&amp;TLab=25"/>
    <hyperlink ref="A16" r:id="rId51" display="https://www.regis.ku.ac.th/query_course.php?TSm=1&amp;TYr=51&amp;qStd_id=50011964&amp;TCs_Code=999211&amp;TLec=&amp;TLab=25"/>
    <hyperlink ref="A17" r:id="rId52" display="https://www.regis.ku.ac.th/query_course.php?TSm=1&amp;TYr=51&amp;qStd_id=50011972&amp;TCs_Code=999211&amp;TLec=&amp;TLab=25"/>
    <hyperlink ref="A18" r:id="rId53" display="https://www.regis.ku.ac.th/query_course.php?TSm=1&amp;TYr=51&amp;qStd_id=50011980&amp;TCs_Code=999211&amp;TLec=&amp;TLab=25"/>
    <hyperlink ref="A19" r:id="rId54" display="https://www.regis.ku.ac.th/query_course.php?TSm=1&amp;TYr=51&amp;qStd_id=50012004&amp;TCs_Code=999211&amp;TLec=&amp;TLab=25"/>
    <hyperlink ref="A20" r:id="rId55" display="https://www.regis.ku.ac.th/query_course.php?TSm=1&amp;TYr=51&amp;qStd_id=50012046&amp;TCs_Code=999211&amp;TLec=&amp;TLab=25"/>
    <hyperlink ref="A21" r:id="rId56" display="https://www.regis.ku.ac.th/query_course.php?TSm=1&amp;TYr=51&amp;qStd_id=50012061&amp;TCs_Code=999211&amp;TLec=&amp;TLab=25"/>
    <hyperlink ref="A22" r:id="rId57" display="https://www.regis.ku.ac.th/query_course.php?TSm=1&amp;TYr=51&amp;qStd_id=50012095&amp;TCs_Code=999211&amp;TLec=&amp;TLab=25"/>
    <hyperlink ref="A23" r:id="rId58" display="https://www.regis.ku.ac.th/query_course.php?TSm=1&amp;TYr=51&amp;qStd_id=50012194&amp;TCs_Code=999211&amp;TLec=&amp;TLab=25"/>
    <hyperlink ref="A24" r:id="rId59" display="https://www.regis.ku.ac.th/query_course.php?TSm=1&amp;TYr=51&amp;qStd_id=50012210&amp;TCs_Code=999211&amp;TLec=&amp;TLab=25"/>
    <hyperlink ref="A25" r:id="rId60" display="https://www.regis.ku.ac.th/query_course.php?TSm=1&amp;TYr=51&amp;qStd_id=50012566&amp;TCs_Code=999211&amp;TLec=&amp;TLab=25"/>
    <hyperlink ref="A26" r:id="rId61" display="https://www.regis.ku.ac.th/query_course.php?TSm=1&amp;TYr=51&amp;qStd_id=50030857&amp;TCs_Code=999211&amp;TLec=&amp;TLab=25"/>
    <hyperlink ref="A27" r:id="rId62" display="https://www.regis.ku.ac.th/query_course.php?TSm=1&amp;TYr=51&amp;qStd_id=50032705&amp;TCs_Code=999211&amp;TLec=&amp;TLab=25"/>
    <hyperlink ref="A28" r:id="rId63" display="https://www.regis.ku.ac.th/query_course.php?TSm=1&amp;TYr=51&amp;qStd_id=50043488&amp;TCs_Code=999211&amp;TLec=&amp;TLab=25"/>
    <hyperlink ref="A29" r:id="rId64" display="https://www.regis.ku.ac.th/query_course.php?TSm=1&amp;TYr=51&amp;qStd_id=50043645&amp;TCs_Code=999211&amp;TLec=&amp;TLab=25"/>
    <hyperlink ref="A30" r:id="rId65" display="https://www.regis.ku.ac.th/query_course.php?TSm=1&amp;TYr=51&amp;qStd_id=50043652&amp;TCs_Code=999211&amp;TLec=&amp;TLab=25"/>
    <hyperlink ref="A31" r:id="rId66" display="https://www.regis.ku.ac.th/query_course.php?TSm=1&amp;TYr=51&amp;qStd_id=50043660&amp;TCs_Code=999211&amp;TLec=&amp;TLab=25"/>
    <hyperlink ref="A32" r:id="rId67" display="https://www.regis.ku.ac.th/query_course.php?TSm=1&amp;TYr=51&amp;qStd_id=50114057&amp;TCs_Code=999211&amp;TLec=&amp;TLab=25"/>
    <hyperlink ref="A33" r:id="rId68" display="https://www.regis.ku.ac.th/query_course.php?TSm=1&amp;TYr=51&amp;qStd_id=50130012&amp;TCs_Code=999211&amp;TLec=&amp;TLab=25"/>
    <hyperlink ref="A34" r:id="rId69" display="https://www.regis.ku.ac.th/query_course.php?TSm=1&amp;TYr=51&amp;qStd_id=50132083&amp;TCs_Code=999211&amp;TLec=&amp;TLab=25"/>
    <hyperlink ref="A35" r:id="rId70" display="https://www.regis.ku.ac.th/query_course.php?TSm=1&amp;TYr=51&amp;qStd_id=50132208&amp;TCs_Code=999211&amp;TLec=&amp;TLab=25"/>
    <hyperlink ref="A36" r:id="rId71" display="https://www.regis.ku.ac.th/query_course.php?TSm=1&amp;TYr=51&amp;qStd_id=50132299&amp;TCs_Code=999211&amp;TLec=&amp;TLab=25"/>
    <hyperlink ref="A37" r:id="rId72" display="https://www.regis.ku.ac.th/query_course.php?TSm=1&amp;TYr=51&amp;qStd_id=50132307&amp;TCs_Code=999211&amp;TLec=&amp;TLab=25"/>
    <hyperlink ref="A38" r:id="rId73" display="https://www.regis.ku.ac.th/query_course.php?TSm=1&amp;TYr=51&amp;qStd_id=50132349&amp;TCs_Code=999211&amp;TLec=&amp;TLab=25"/>
    <hyperlink ref="IV40" r:id="rId74" display="index.html"/>
    <hyperlink ref="B4" r:id="rId75" display="http://pirun.ku.ac.th/~fengwys/index.html"/>
    <hyperlink ref="C39" r:id="rId76" display="https://www.regis.ku.ac.th/query_course.php?TSm=1&amp;TYr=51&amp;qStd_id=50130012&amp;TCs_Code=999211&amp;TLec=&amp;TLab=25"/>
    <hyperlink ref="C40" r:id="rId77" display="https://www.regis.ku.ac.th/query_course.php?TSm=1&amp;TYr=51&amp;qStd_id=50132083&amp;TCs_Code=999211&amp;TLec=&amp;TLab=25"/>
    <hyperlink ref="C41" r:id="rId78" display="https://www.regis.ku.ac.th/query_course.php?TSm=1&amp;TYr=51&amp;qStd_id=50132208&amp;TCs_Code=999211&amp;TLec=&amp;TLab=25"/>
    <hyperlink ref="C42" r:id="rId79" display="https://www.regis.ku.ac.th/query_course.php?TSm=1&amp;TYr=51&amp;qStd_id=50132299&amp;TCs_Code=999211&amp;TLec=&amp;TLab=25"/>
    <hyperlink ref="C43" r:id="rId80" display="https://www.regis.ku.ac.th/query_course.php?TSm=1&amp;TYr=51&amp;qStd_id=50132307&amp;TCs_Code=999211&amp;TLec=&amp;TLab=25"/>
    <hyperlink ref="C44" r:id="rId81" display="https://www.regis.ku.ac.th/query_course.php?TSm=1&amp;TYr=51&amp;qStd_id=50132349&amp;TCs_Code=999211&amp;TLec=&amp;TLab=25"/>
    <hyperlink ref="B47" r:id="rId82" display="index.html"/>
  </hyperlinks>
  <printOptions/>
  <pageMargins left="0.75" right="0.75" top="1" bottom="1" header="0.5" footer="0.5"/>
  <pageSetup horizontalDpi="600" verticalDpi="600" orientation="portrait" paperSize="9" r:id="rId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XP2008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User</dc:creator>
  <cp:keywords/>
  <dc:description/>
  <cp:lastModifiedBy>weerayuth suanpaga</cp:lastModifiedBy>
  <dcterms:created xsi:type="dcterms:W3CDTF">2008-08-13T10:08:33Z</dcterms:created>
  <dcterms:modified xsi:type="dcterms:W3CDTF">2008-09-18T16:43:10Z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